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05" windowWidth="15120" windowHeight="8010"/>
  </bookViews>
  <sheets>
    <sheet name="титул" sheetId="1" r:id="rId1"/>
    <sheet name="разд.1" sheetId="2" r:id="rId2"/>
    <sheet name="разд.2" sheetId="3" r:id="rId3"/>
    <sheet name="ПРИМЕЧАНИЯ" sheetId="4" r:id="rId4"/>
  </sheets>
  <definedNames>
    <definedName name="_xlnm._FilterDatabase" localSheetId="1" hidden="1">разд.1!$B$1:$B$100</definedName>
  </definedNames>
  <calcPr calcId="144525"/>
</workbook>
</file>

<file path=xl/calcChain.xml><?xml version="1.0" encoding="utf-8"?>
<calcChain xmlns="http://schemas.openxmlformats.org/spreadsheetml/2006/main">
  <c r="E51" i="2" l="1"/>
  <c r="E40" i="3"/>
  <c r="E37" i="3"/>
  <c r="E32" i="3"/>
  <c r="E28" i="3"/>
  <c r="E21" i="3"/>
  <c r="E16" i="3"/>
  <c r="E91" i="2"/>
  <c r="E87" i="2"/>
  <c r="E78" i="2" s="1"/>
  <c r="E76" i="2"/>
  <c r="E68" i="2"/>
  <c r="E63" i="2"/>
  <c r="E55" i="2"/>
  <c r="E54" i="2" s="1"/>
  <c r="E44" i="2"/>
  <c r="E15" i="3" l="1"/>
  <c r="E7" i="3" s="1"/>
  <c r="E38" i="2"/>
  <c r="E37" i="2" s="1"/>
  <c r="E14" i="2" l="1"/>
  <c r="E34" i="2" l="1"/>
  <c r="E31" i="2"/>
  <c r="E28" i="2"/>
  <c r="E23" i="2"/>
  <c r="E20" i="2"/>
  <c r="E10" i="2"/>
  <c r="E9" i="2" l="1"/>
  <c r="E8" i="2" s="1"/>
</calcChain>
</file>

<file path=xl/sharedStrings.xml><?xml version="1.0" encoding="utf-8"?>
<sst xmlns="http://schemas.openxmlformats.org/spreadsheetml/2006/main" count="538" uniqueCount="190">
  <si>
    <t>СОГЛАСОВАНО</t>
  </si>
  <si>
    <t>УТВЕРЖДАЮ</t>
  </si>
  <si>
    <t>(наименование должности руководителя учреждения</t>
  </si>
  <si>
    <t>(наименование должности уполномоченного лица)</t>
  </si>
  <si>
    <t>или должности уполномоченного им лица)</t>
  </si>
  <si>
    <t>(подпись)</t>
  </si>
  <si>
    <t>(расшифровка подписи)</t>
  </si>
  <si>
    <t>«____» ________________ 20 ____г.</t>
  </si>
  <si>
    <t>ПЛАН</t>
  </si>
  <si>
    <t>Коды</t>
  </si>
  <si>
    <t>Дата</t>
  </si>
  <si>
    <t>Орган, осуществляющий</t>
  </si>
  <si>
    <t>по Сводному реестру</t>
  </si>
  <si>
    <t>Глава по БК</t>
  </si>
  <si>
    <t>ИНН</t>
  </si>
  <si>
    <t>КПП</t>
  </si>
  <si>
    <t>по ОКЕИ</t>
  </si>
  <si>
    <t>Единица измерения: руб.</t>
  </si>
  <si>
    <r>
      <t>«____» ____________ 20___ г.</t>
    </r>
    <r>
      <rPr>
        <vertAlign val="superscript"/>
        <sz val="14"/>
        <color theme="1"/>
        <rFont val="Times New Roman"/>
        <family val="1"/>
        <charset val="204"/>
      </rPr>
      <t>2</t>
    </r>
  </si>
  <si>
    <t xml:space="preserve">функции и полномочия учредителя </t>
  </si>
  <si>
    <t xml:space="preserve">Учреждение </t>
  </si>
  <si>
    <t xml:space="preserve">финансово-хозяйственной деятельности краевого государственного бюджетного (автономного) учреждения, </t>
  </si>
  <si>
    <t>подведомственного Министерству социальной защиты Алтайского края</t>
  </si>
  <si>
    <t>Раздел 1. Поступления и выплаты</t>
  </si>
  <si>
    <t>Наименование показателя</t>
  </si>
  <si>
    <t>Код строки</t>
  </si>
  <si>
    <r>
      <t>Аналитический код</t>
    </r>
    <r>
      <rPr>
        <vertAlign val="superscript"/>
        <sz val="10"/>
        <color rgb="FF000000"/>
        <rFont val="Times New Roman"/>
        <family val="1"/>
        <charset val="204"/>
      </rPr>
      <t>4</t>
    </r>
  </si>
  <si>
    <t>Сумма</t>
  </si>
  <si>
    <t>за пределами планового периода</t>
  </si>
  <si>
    <t>текущий финансовый год</t>
  </si>
  <si>
    <t>первый год планового периода</t>
  </si>
  <si>
    <t>второй год планового периода</t>
  </si>
  <si>
    <r>
      <t>Остаток средств на начало текущего финансового года</t>
    </r>
    <r>
      <rPr>
        <vertAlign val="superscript"/>
        <sz val="10"/>
        <color rgb="FF000000"/>
        <rFont val="Times New Roman"/>
        <family val="1"/>
        <charset val="204"/>
      </rPr>
      <t>5</t>
    </r>
  </si>
  <si>
    <t>×</t>
  </si>
  <si>
    <r>
      <t>Остаток средств на конец текущего финансового года</t>
    </r>
    <r>
      <rPr>
        <vertAlign val="superscript"/>
        <sz val="10"/>
        <color rgb="FF000000"/>
        <rFont val="Times New Roman"/>
        <family val="1"/>
        <charset val="204"/>
      </rPr>
      <t>5</t>
    </r>
  </si>
  <si>
    <t>Доходы, всего:</t>
  </si>
  <si>
    <t>в том числе:</t>
  </si>
  <si>
    <t>доходы от собственности, всего</t>
  </si>
  <si>
    <t>&lt;...&gt;</t>
  </si>
  <si>
    <t>доходы от оказания услуг, работ, компенсации затрат учреждений, всего</t>
  </si>
  <si>
    <t>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</si>
  <si>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</si>
  <si>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доходы от штрафов, пеней, иных сумм принудительного изъятия, всего</t>
  </si>
  <si>
    <t>безвозмездные денежные поступления, всего</t>
  </si>
  <si>
    <t>прочие доходы, всего</t>
  </si>
  <si>
    <t>целевые субсидии</t>
  </si>
  <si>
    <t>субсидии на осуществление капитальных вложений</t>
  </si>
  <si>
    <t>доходы от операций с активами, всего</t>
  </si>
  <si>
    <r>
      <t>прочие поступления, всего</t>
    </r>
    <r>
      <rPr>
        <vertAlign val="superscript"/>
        <sz val="10"/>
        <color rgb="FF000000"/>
        <rFont val="Times New Roman"/>
        <family val="1"/>
        <charset val="204"/>
      </rPr>
      <t>6</t>
    </r>
  </si>
  <si>
    <t>из них:</t>
  </si>
  <si>
    <t>увеличение остатков денежных средств за счет возврата дебиторской задолженности прошлых лет</t>
  </si>
  <si>
    <t>Расходы, всего</t>
  </si>
  <si>
    <t>на выплаты персоналу, всего</t>
  </si>
  <si>
    <t>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</si>
  <si>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</si>
  <si>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</si>
  <si>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взносы по обязательному социальному страхованию на выплаты по оплате труда работников и иные выплаты работникам учреждений, всего</t>
  </si>
  <si>
    <t>на выплаты по оплате труда</t>
  </si>
  <si>
    <t>на иные выплаты работникам</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</si>
  <si>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</si>
  <si>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</si>
  <si>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страховые взносы на обязательное социальное страхование в части выплат персоналу, подлежащих обложению страховыми взносами</t>
  </si>
  <si>
    <t>на оплату труда стажеров</t>
  </si>
  <si>
    <t>социальные и иные выплаты населению, всего</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</si>
  <si>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</si>
  <si>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</si>
  <si>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выплата стипендий, осуществление иных расходов на социальную поддержку обучающихся за счет средств стипендиального фонда</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</si>
  <si>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</si>
  <si>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социальное обеспечение детей-сирот и детей, оставшихся без попечения родителей</t>
  </si>
  <si>
    <t>уплата налогов, сборов и иных платежей, всего</t>
  </si>
  <si>
    <t>налог на имущество организаций и земельный налог</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</si>
  <si>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</si>
  <si>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</si>
  <si>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</si>
  <si>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гранты, предоставляемые другим организациям и физическим лицам</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</si>
  <si>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</si>
  <si>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</si>
  <si>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</si>
  <si>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исполнение судебных актов Российской Федерации и мировых соглашений по возмещению вреда, причиненного в результате деятельности учреждения</t>
  </si>
  <si>
    <r>
      <t>расходы на закупку товаров, работ, услуг, всего</t>
    </r>
    <r>
      <rPr>
        <vertAlign val="superscript"/>
        <sz val="10"/>
        <color rgb="FF000000"/>
        <rFont val="Times New Roman"/>
        <family val="1"/>
        <charset val="204"/>
      </rPr>
      <t>7</t>
    </r>
  </si>
  <si>
    <t>закупку научно-исследовательских и опытно-конструк­торских работ</t>
  </si>
  <si>
    <t>закупку товаров, работ, услуг в сфере информационно-коммуникационных технологий</t>
  </si>
  <si>
    <t>закупку товаров, работ, услуг в целях капитального ремонта государственного (муниципального) имущества</t>
  </si>
  <si>
    <t>прочую закупку товаров, работ и услуг, всего</t>
  </si>
  <si>
    <t>&lt;…&gt;</t>
  </si>
  <si>
    <t>капитальные вложения в объекты государственной (муниципальной) собственности, всего</t>
  </si>
  <si>
    <t>приобретение объектов недвижимого имущества государственными (муниципальными) учреждениями</t>
  </si>
  <si>
    <t>строительство (реконструкция) объектов недвижимого имущества государственными (муниципальными) учреждениями</t>
  </si>
  <si>
    <r>
      <t>налог на прибыль</t>
    </r>
    <r>
      <rPr>
        <vertAlign val="superscript"/>
        <sz val="10"/>
        <color rgb="FF000000"/>
        <rFont val="Times New Roman"/>
        <family val="1"/>
        <charset val="204"/>
      </rPr>
      <t>8</t>
    </r>
  </si>
  <si>
    <r>
      <t>налог на добавленную стоимость</t>
    </r>
    <r>
      <rPr>
        <vertAlign val="superscript"/>
        <sz val="10"/>
        <color rgb="FF000000"/>
        <rFont val="Times New Roman"/>
        <family val="1"/>
        <charset val="204"/>
      </rPr>
      <t>8</t>
    </r>
  </si>
  <si>
    <r>
      <t>прочие налоги, уменьшающие доход</t>
    </r>
    <r>
      <rPr>
        <vertAlign val="superscript"/>
        <sz val="10"/>
        <color rgb="FF000000"/>
        <rFont val="Times New Roman"/>
        <family val="1"/>
        <charset val="204"/>
      </rPr>
      <t>8</t>
    </r>
  </si>
  <si>
    <t>возврат в бюджет средств субсидии</t>
  </si>
  <si>
    <r>
      <t>Код по бюджетной классифи-кации Российской Федерации</t>
    </r>
    <r>
      <rPr>
        <vertAlign val="superscript"/>
        <sz val="10"/>
        <color rgb="FF000000"/>
        <rFont val="Times New Roman"/>
        <family val="1"/>
        <charset val="204"/>
      </rPr>
      <t>3</t>
    </r>
  </si>
  <si>
    <r>
      <t>по контрактам (договорам), заключенным до начала текущего финансового года без применения норм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Федеральный закон № 44-ФЗ) и Федерального закона от 18.07.2011 № 223-ФЗ «О закупках товаров, работ, услуг отдельными видами юридических лиц» (далее – Федеральный закон № 223-ФЗ)</t>
    </r>
    <r>
      <rPr>
        <vertAlign val="superscript"/>
        <sz val="10"/>
        <color rgb="FF000000"/>
        <rFont val="Times New Roman"/>
        <family val="1"/>
        <charset val="204"/>
      </rPr>
      <t>12</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</si>
  <si>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rgb="FF000000"/>
        <rFont val="Times New Roman"/>
        <family val="1"/>
        <charset val="204"/>
      </rPr>
      <t>12</t>
    </r>
  </si>
  <si>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vertAlign val="superscript"/>
        <sz val="10"/>
        <color rgb="FF000000"/>
        <rFont val="Times New Roman"/>
        <family val="1"/>
        <charset val="204"/>
      </rPr>
      <t>13</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</si>
  <si>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vertAlign val="superscript"/>
        <sz val="10"/>
        <color rgb="FF000000"/>
        <rFont val="Times New Roman"/>
        <family val="1"/>
        <charset val="204"/>
      </rPr>
      <t>13</t>
    </r>
  </si>
  <si>
    <t>за счет субсидий, предоставляемых на финансовое обеспечение выполнения государственного (муниципального) задания</t>
  </si>
  <si>
    <t>1.4.1.1</t>
  </si>
  <si>
    <t>в соответствии с Федеральным законом № 44-ФЗ</t>
  </si>
  <si>
    <t>1.4.1.2</t>
  </si>
  <si>
    <r>
      <t>в соответствии с Федеральным законом № 223-ФЗ</t>
    </r>
    <r>
      <rPr>
        <vertAlign val="superscript"/>
        <sz val="10"/>
        <color rgb="FF000000"/>
        <rFont val="Times New Roman"/>
        <family val="1"/>
        <charset val="204"/>
      </rPr>
      <t>14</t>
    </r>
  </si>
  <si>
    <t>за счет субсидий, предоставляемых в соответствии с абзацем вторым пункта 1 статьи 78.1 Бюджетного кодекса Российской Федерации</t>
  </si>
  <si>
    <t>1.4.2.1</t>
  </si>
  <si>
    <t>1.4.2.2</t>
  </si>
  <si>
    <r>
      <t>за счет субсидий, предоставляемых на осуществление капитальных вложений</t>
    </r>
    <r>
      <rPr>
        <vertAlign val="superscript"/>
        <sz val="10"/>
        <color rgb="FF000000"/>
        <rFont val="Times New Roman"/>
        <family val="1"/>
        <charset val="204"/>
      </rPr>
      <t>15</t>
    </r>
  </si>
  <si>
    <t>за счет средств обязательного медицинского страхования</t>
  </si>
  <si>
    <t>1.4.4.1</t>
  </si>
  <si>
    <t>1.4.4.2</t>
  </si>
  <si>
    <t>за счет прочих источников финансового обеспечения</t>
  </si>
  <si>
    <t>1.4.5.1</t>
  </si>
  <si>
    <t>1.4.5.2</t>
  </si>
  <si>
    <t>в соответствии с Федеральным законом № 223-ФЗ</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</si>
  <si>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</si>
  <si>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</si>
  <si>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(должность)</t>
  </si>
  <si>
    <t xml:space="preserve">          (фамилия, инициалы)</t>
  </si>
  <si>
    <r>
      <t>Раздел 2. Сведения по выплатам на закупки товаров, работ, услуг</t>
    </r>
    <r>
      <rPr>
        <vertAlign val="superscript"/>
        <sz val="11"/>
        <color theme="1"/>
        <rFont val="Times New Roman"/>
        <family val="1"/>
        <charset val="204"/>
      </rPr>
      <t>10</t>
    </r>
  </si>
  <si>
    <t>№ п/п</t>
  </si>
  <si>
    <t>1.1.</t>
  </si>
  <si>
    <t>Коды строк</t>
  </si>
  <si>
    <t>Год начала закупки</t>
  </si>
  <si>
    <t>1.2.</t>
  </si>
  <si>
    <t>1.3.</t>
  </si>
  <si>
    <t>1.4.</t>
  </si>
  <si>
    <t>1.4.1.</t>
  </si>
  <si>
    <t>1.4.2.</t>
  </si>
  <si>
    <t>1.4.3.</t>
  </si>
  <si>
    <t>1.4.4.</t>
  </si>
  <si>
    <t>1.4.5.</t>
  </si>
  <si>
    <t>(телефон)</t>
  </si>
  <si>
    <t>по строкам 1100 – 1900 – коды аналитической группы подвида доходов бюджетов классификации доходов бюджетов;</t>
  </si>
  <si>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</si>
  <si>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 – 2652 – коды видов расходов бюджетов классификации расходов бюджетов;</t>
  </si>
  <si>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</si>
  <si>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</si>
  <si>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r>
      <t>1</t>
    </r>
    <r>
      <rPr>
        <sz val="11"/>
        <color theme="1"/>
        <rFont val="Times New Roman"/>
        <family val="1"/>
        <charset val="204"/>
      </rPr>
      <t xml:space="preserve"> В случае утверждения закона о краевом бюджете на текущий финансовый год и на плановый период.</t>
    </r>
  </si>
  <si>
    <r>
      <t>2</t>
    </r>
    <r>
      <rPr>
        <sz val="11"/>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</si>
  <si>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11"/>
        <color theme="1"/>
        <rFont val="Times New Roman"/>
        <family val="1"/>
        <charset val="204"/>
      </rPr>
      <t xml:space="preserve"> В графе 3 отражаются:</t>
    </r>
  </si>
  <si>
    <r>
      <t xml:space="preserve">4 </t>
    </r>
    <r>
      <rPr>
        <sz val="11"/>
        <color theme="1"/>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29.11.2017 № 209н.</t>
    </r>
  </si>
  <si>
    <r>
      <t>5</t>
    </r>
    <r>
      <rPr>
        <sz val="11"/>
        <color theme="1"/>
        <rFont val="Times New Roman"/>
        <family val="1"/>
        <charset val="204"/>
      </rPr>
      <t xml:space="preserve"> В случае утверждения закона о краевом бюджете на текущий финансовый год и на плановый период.</t>
    </r>
  </si>
  <si>
    <r>
      <t>6</t>
    </r>
    <r>
      <rPr>
        <sz val="11"/>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</si>
  <si>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7</t>
    </r>
    <r>
      <rPr>
        <sz val="11"/>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</si>
  <si>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11"/>
        <color theme="1"/>
        <rFont val="Times New Roman"/>
        <family val="1"/>
        <charset val="204"/>
      </rPr>
      <t xml:space="preserve"> Показатель отражается со знаком «минус».</t>
    </r>
  </si>
  <si>
    <r>
      <t>9</t>
    </r>
    <r>
      <rPr>
        <sz val="11"/>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</si>
  <si>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10</t>
    </r>
    <r>
      <rPr>
        <sz val="11"/>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</si>
  <si>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11</t>
    </r>
    <r>
      <rPr>
        <sz val="11"/>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</si>
  <si>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12</t>
    </r>
    <r>
      <rPr>
        <sz val="11"/>
        <color theme="1"/>
        <rFont val="Times New Roman"/>
        <family val="1"/>
        <charset val="204"/>
      </rPr>
      <t xml:space="preserve">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</si>
  <si>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13</t>
    </r>
    <r>
      <rPr>
        <sz val="11"/>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</si>
  <si>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t>14</t>
    </r>
    <r>
      <rPr>
        <sz val="11"/>
        <color theme="1"/>
        <rFont val="Times New Roman"/>
        <family val="1"/>
        <charset val="204"/>
      </rPr>
      <t xml:space="preserve"> Государственным (муниципальным) бюджетным учреждением показатель не формируется.</t>
    </r>
  </si>
  <si>
    <r>
      <t>15</t>
    </r>
    <r>
      <rPr>
        <sz val="11"/>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</si>
  <si>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t>16</t>
    </r>
    <r>
      <rPr>
        <sz val="11"/>
        <color theme="1"/>
        <rFont val="Times New Roman"/>
        <family val="1"/>
        <charset val="204"/>
      </rPr>
      <t xml:space="preserve"> Плановые показатели выплат на закупку товаров, работ, услуг по строке 26500 государственного бюджетного учреждения должен быть не менее суммы показателей строк 26410, 26420, 26430, 26440 по соответствующей графе, автономного учреждения – не менее показателя строки 26430 по соответствующей графе.</t>
    </r>
  </si>
  <si>
    <t>ПРИМЕЧАНИЯ:</t>
  </si>
  <si>
    <t>Заместитель министра, начальник планово-</t>
  </si>
  <si>
    <t>финансового управления</t>
  </si>
  <si>
    <t>Министерство социальной защиты Алтайского края</t>
  </si>
  <si>
    <t>поступления от оказания услуг (выполнения работ) на платной основе и от иной приносящей доход деятельности</t>
  </si>
  <si>
    <r>
      <t>Выплаты, уменьшающие доход, всего</t>
    </r>
    <r>
      <rPr>
        <b/>
        <vertAlign val="superscript"/>
        <sz val="10"/>
        <color rgb="FF000000"/>
        <rFont val="Times New Roman"/>
        <family val="1"/>
        <charset val="204"/>
      </rPr>
      <t>8</t>
    </r>
  </si>
  <si>
    <r>
      <t>Прочие выплаты, всего</t>
    </r>
    <r>
      <rPr>
        <b/>
        <vertAlign val="superscript"/>
        <sz val="10"/>
        <color rgb="FF000000"/>
        <rFont val="Times New Roman"/>
        <family val="1"/>
        <charset val="204"/>
      </rPr>
      <t>9</t>
    </r>
  </si>
  <si>
    <t>на 2021 г.</t>
  </si>
  <si>
    <t>на 2022 г.</t>
  </si>
  <si>
    <t>055</t>
  </si>
  <si>
    <t>01200090</t>
  </si>
  <si>
    <r>
      <t>Выплаты на закупку товаров, работ, услуг, всего</t>
    </r>
    <r>
      <rPr>
        <b/>
        <vertAlign val="superscript"/>
        <sz val="10"/>
        <color rgb="FF000000"/>
        <rFont val="Times New Roman"/>
        <family val="1"/>
        <charset val="204"/>
      </rPr>
      <t>11</t>
    </r>
  </si>
  <si>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b/>
        <vertAlign val="superscript"/>
        <sz val="10"/>
        <color rgb="FF000000"/>
        <rFont val="Times New Roman"/>
        <family val="1"/>
        <charset val="204"/>
      </rPr>
      <t>16</t>
    </r>
  </si>
  <si>
    <t>Н.Н. Нализко</t>
  </si>
  <si>
    <r>
      <t>на 2021 год и на плановый период 2022 и 2023 годов</t>
    </r>
    <r>
      <rPr>
        <vertAlign val="superscript"/>
        <sz val="14"/>
        <color theme="1"/>
        <rFont val="Times New Roman"/>
        <family val="1"/>
        <charset val="204"/>
      </rPr>
      <t>1</t>
    </r>
  </si>
  <si>
    <t>на 2023 г.</t>
  </si>
  <si>
    <t>расходы на выплаты военнослужащим и сотрудникам, имеющим специальные звания, зависящие от размера денежного довольствия</t>
  </si>
  <si>
    <t>гранты, предоставляемые бюджетным учреждениям</t>
  </si>
  <si>
    <t>гранты, предоставляемые автономным учреждениям</t>
  </si>
  <si>
    <t>гранты, предоставляемые иным некоммерческим организациям (за исключением бюджетных и автономных учреждений)</t>
  </si>
  <si>
    <t>закупку энергетических ресурсов</t>
  </si>
  <si>
    <t>1.3.1</t>
  </si>
  <si>
    <r>
      <t>10.1</t>
    </r>
    <r>
      <rPr>
        <sz val="11"/>
        <color theme="1"/>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</si>
  <si>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t>в том числе:
в соответствии с Федеральным законом № 44-ФЗ</t>
  </si>
  <si>
    <r>
      <t>из них:</t>
    </r>
    <r>
      <rPr>
        <vertAlign val="superscript"/>
        <sz val="10"/>
        <color rgb="FF000000"/>
        <rFont val="Times New Roman"/>
        <family val="1"/>
        <charset val="204"/>
      </rPr>
      <t>10.1</t>
    </r>
  </si>
  <si>
    <t>26310.1</t>
  </si>
  <si>
    <t>1.3.2</t>
  </si>
  <si>
    <t>26421.1</t>
  </si>
  <si>
    <t>26430.1</t>
  </si>
  <si>
    <t>26451.1</t>
  </si>
  <si>
    <t>Исполнитель                                           Главный бухгалтер                                                                                                  Фотьева Ю.В.</t>
  </si>
  <si>
    <t>Директор</t>
  </si>
  <si>
    <t>Е.В.Воронцова</t>
  </si>
  <si>
    <t>КГБУСО "Краевой социально-реабилитационный</t>
  </si>
  <si>
    <t>центр для несовершеннолетних "Надежда"</t>
  </si>
  <si>
    <t>012U84470</t>
  </si>
  <si>
    <t>2226020796</t>
  </si>
  <si>
    <t>220401001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</si>
</sst>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2" x14ac:knownFonts="1">
    <font>
      <sz val="11"/>
      <color theme="1"/>
      <name val="Calibri"/>
      <family val="2"/>
      <charset val="204"/>
      <scheme val="minor"/>
    </font>
    <font>
      <sz val="14"/>
      <color theme="1"/>
      <name val="Times New Roman"/>
      <family val="1"/>
      <charset val="204"/>
    </font>
    <font>
      <sz val="9"/>
      <color theme="1"/>
      <name val="Times New Roman"/>
      <family val="1"/>
      <charset val="204"/>
    </font>
    <font>
      <sz val="10"/>
      <color theme="1"/>
      <name val="Times New Roman"/>
      <family val="1"/>
      <charset val="204"/>
    </font>
    <font>
      <sz val="11"/>
      <color theme="1"/>
      <name val="Times New Roman"/>
      <family val="1"/>
      <charset val="204"/>
    </font>
    <font>
      <vertAlign val="superscript"/>
      <sz val="14"/>
      <color theme="1"/>
      <name val="Times New Roman"/>
      <family val="1"/>
      <charset val="204"/>
    </font>
    <font>
      <sz val="10"/>
      <color rgb="FF000000"/>
      <name val="Times New Roman"/>
      <family val="1"/>
      <charset val="204"/>
    </font>
    <font>
      <vertAlign val="superscript"/>
      <sz val="10"/>
      <color rgb="FF000000"/>
      <name val="Times New Roman"/>
      <family val="1"/>
      <charset val="204"/>
    </font>
    <font>
      <vertAlign val="superscript"/>
      <sz val="11"/>
      <color theme="1"/>
      <name val="Times New Roman"/>
      <family val="1"/>
      <charset val="204"/>
    </font>
    <font>
      <b/>
      <sz val="10"/>
      <color rgb="FF000000"/>
      <name val="Times New Roman"/>
      <family val="1"/>
      <charset val="204"/>
    </font>
    <font>
      <b/>
      <sz val="11"/>
      <color theme="1"/>
      <name val="Times New Roman"/>
      <family val="1"/>
      <charset val="204"/>
    </font>
    <font>
      <b/>
      <vertAlign val="superscript"/>
      <sz val="10"/>
      <color rgb="FF000000"/>
      <name val="Times New Roman"/>
      <family val="1"/>
      <charset val="20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5">
    <xf numFmtId="0" fontId="0" fillId="0" borderId="0" xfId="0"/>
    <xf numFmtId="0" fontId="1" fillId="0" borderId="0" xfId="0" applyFont="1" applyAlignment="1">
      <alignment horizontal="justify" vertical="top" wrapText="1"/>
    </xf>
    <xf numFmtId="0" fontId="2" fillId="0" borderId="0" xfId="0" applyFont="1" applyAlignment="1">
      <alignment horizontal="center" vertical="top" wrapText="1"/>
    </xf>
    <xf numFmtId="0" fontId="3" fillId="0" borderId="0" xfId="0" applyFont="1" applyAlignment="1">
      <alignment horizontal="justify" vertical="top" wrapText="1"/>
    </xf>
    <xf numFmtId="0" fontId="1" fillId="0" borderId="0" xfId="0" applyFont="1" applyAlignment="1">
      <alignment horizontal="justify"/>
    </xf>
    <xf numFmtId="0" fontId="4" fillId="0" borderId="0" xfId="0" applyFont="1"/>
    <xf numFmtId="0" fontId="1" fillId="0" borderId="0" xfId="0" applyFont="1" applyAlignment="1">
      <alignment horizontal="center"/>
    </xf>
    <xf numFmtId="0" fontId="4" fillId="0" borderId="0" xfId="0" applyFont="1" applyAlignment="1">
      <alignment wrapText="1"/>
    </xf>
    <xf numFmtId="0" fontId="4" fillId="0" borderId="0" xfId="0" applyFont="1" applyAlignment="1">
      <alignment horizontal="center" vertical="top" wrapText="1"/>
    </xf>
    <xf numFmtId="0" fontId="3" fillId="0" borderId="0" xfId="0" applyFont="1" applyAlignment="1">
      <alignment wrapText="1"/>
    </xf>
    <xf numFmtId="0" fontId="3" fillId="0" borderId="0" xfId="0" applyFont="1" applyAlignment="1">
      <alignment horizontal="right" vertical="top" wrapText="1"/>
    </xf>
    <xf numFmtId="0" fontId="3" fillId="0" borderId="0" xfId="0" applyFont="1"/>
    <xf numFmtId="0" fontId="4" fillId="0" borderId="1" xfId="0" applyFont="1" applyBorder="1"/>
    <xf numFmtId="0" fontId="1" fillId="0" borderId="1" xfId="0" applyFont="1" applyBorder="1" applyAlignment="1">
      <alignment horizontal="justify" vertical="top" wrapText="1"/>
    </xf>
    <xf numFmtId="0" fontId="4" fillId="0" borderId="0" xfId="0" applyFont="1" applyBorder="1" applyAlignment="1">
      <alignment horizontal="center" vertical="top" wrapText="1"/>
    </xf>
    <xf numFmtId="0" fontId="3" fillId="0" borderId="2" xfId="0" applyFont="1" applyBorder="1" applyAlignment="1">
      <alignment horizontal="center" wrapText="1"/>
    </xf>
    <xf numFmtId="0" fontId="4" fillId="0" borderId="2" xfId="0" applyFont="1" applyBorder="1" applyAlignment="1">
      <alignment horizontal="center" vertical="top" wrapText="1"/>
    </xf>
    <xf numFmtId="0" fontId="8" fillId="0" borderId="0" xfId="0" applyFont="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wrapText="1"/>
    </xf>
    <xf numFmtId="0" fontId="6" fillId="0" borderId="2" xfId="0" applyFont="1" applyBorder="1" applyAlignment="1">
      <alignment horizontal="center" vertical="top" wrapText="1"/>
    </xf>
    <xf numFmtId="0" fontId="6" fillId="0" borderId="2" xfId="0" applyFont="1" applyBorder="1" applyAlignment="1">
      <alignment horizontal="justify" wrapText="1"/>
    </xf>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6" fillId="0" borderId="2" xfId="0" applyFont="1" applyBorder="1" applyAlignment="1">
      <alignment horizontal="left" vertical="top" wrapText="1" indent="5"/>
    </xf>
    <xf numFmtId="0" fontId="4" fillId="0" borderId="0" xfId="0" applyFont="1" applyAlignment="1">
      <alignment vertical="center"/>
    </xf>
    <xf numFmtId="49" fontId="6" fillId="0" borderId="2" xfId="0" applyNumberFormat="1" applyFont="1" applyBorder="1" applyAlignment="1">
      <alignment horizontal="center" vertical="top" wrapText="1"/>
    </xf>
    <xf numFmtId="0" fontId="6" fillId="0" borderId="2" xfId="0" applyFont="1" applyBorder="1" applyAlignment="1">
      <alignment horizontal="justify" vertical="top" wrapText="1"/>
    </xf>
    <xf numFmtId="0" fontId="6" fillId="0" borderId="2" xfId="0" applyFont="1" applyBorder="1" applyAlignment="1">
      <alignment horizontal="left" vertical="top" wrapText="1"/>
    </xf>
    <xf numFmtId="0" fontId="3" fillId="0" borderId="0" xfId="0" applyFont="1" applyAlignment="1">
      <alignment horizontal="center" vertical="top"/>
    </xf>
    <xf numFmtId="0" fontId="4" fillId="0" borderId="0" xfId="0" applyFont="1" applyAlignment="1">
      <alignment horizontal="center" vertical="top"/>
    </xf>
    <xf numFmtId="0" fontId="8" fillId="0" borderId="0" xfId="0" applyFont="1" applyAlignment="1">
      <alignment horizontal="justify"/>
    </xf>
    <xf numFmtId="0" fontId="4" fillId="0" borderId="0" xfId="0" applyFont="1" applyAlignment="1">
      <alignment horizontal="justify"/>
    </xf>
    <xf numFmtId="0" fontId="4" fillId="0" borderId="0" xfId="0" applyFont="1" applyAlignment="1">
      <alignment vertical="top"/>
    </xf>
    <xf numFmtId="0" fontId="9" fillId="0" borderId="2" xfId="0" applyFont="1" applyBorder="1" applyAlignment="1">
      <alignment horizontal="justify" wrapText="1"/>
    </xf>
    <xf numFmtId="0" fontId="9" fillId="0" borderId="2" xfId="0" applyFont="1" applyBorder="1" applyAlignment="1">
      <alignment horizontal="center" vertical="top" wrapText="1"/>
    </xf>
    <xf numFmtId="0" fontId="10" fillId="0" borderId="0" xfId="0" applyFont="1"/>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1" fillId="0" borderId="1" xfId="0" applyFont="1" applyBorder="1" applyAlignment="1">
      <alignment horizontal="justify" vertical="top" wrapText="1"/>
    </xf>
    <xf numFmtId="0" fontId="6" fillId="0" borderId="2" xfId="0" applyFont="1" applyBorder="1" applyAlignment="1">
      <alignment horizontal="center" vertical="center" wrapText="1"/>
    </xf>
    <xf numFmtId="4" fontId="6" fillId="0" borderId="2" xfId="0" applyNumberFormat="1" applyFont="1" applyBorder="1" applyAlignment="1">
      <alignment horizontal="center" vertical="top" wrapText="1"/>
    </xf>
    <xf numFmtId="4" fontId="9" fillId="0" borderId="2"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9" fillId="0" borderId="2" xfId="0" applyNumberFormat="1" applyFont="1" applyBorder="1" applyAlignment="1">
      <alignment horizontal="center" vertical="top" wrapText="1"/>
    </xf>
    <xf numFmtId="0" fontId="9" fillId="0" borderId="2" xfId="0" applyFont="1" applyBorder="1" applyAlignment="1">
      <alignment horizontal="justify" vertical="top" wrapText="1"/>
    </xf>
    <xf numFmtId="0" fontId="9" fillId="0" borderId="2" xfId="0" applyFont="1" applyBorder="1" applyAlignment="1">
      <alignment horizontal="center" vertical="center" wrapText="1"/>
    </xf>
    <xf numFmtId="0" fontId="9" fillId="0" borderId="2" xfId="0" applyFont="1" applyBorder="1" applyAlignment="1">
      <alignment horizontal="left" vertical="top" wrapText="1"/>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5" xfId="0" applyFont="1" applyBorder="1" applyAlignment="1">
      <alignment horizontal="center" vertical="top" wrapText="1"/>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top" wrapText="1"/>
    </xf>
    <xf numFmtId="0" fontId="3" fillId="0" borderId="2" xfId="0" applyFont="1" applyBorder="1" applyAlignment="1">
      <alignment horizontal="center" vertical="top" wrapText="1"/>
    </xf>
    <xf numFmtId="0" fontId="6" fillId="0" borderId="2" xfId="0" applyFont="1" applyFill="1" applyBorder="1" applyAlignment="1">
      <alignment horizontal="justify" wrapText="1"/>
    </xf>
    <xf numFmtId="164" fontId="8" fillId="0" borderId="0" xfId="0" applyNumberFormat="1" applyFont="1" applyAlignment="1">
      <alignment horizontal="justify"/>
    </xf>
    <xf numFmtId="0" fontId="1" fillId="0" borderId="0" xfId="0" applyFont="1" applyAlignment="1">
      <alignment horizontal="center"/>
    </xf>
    <xf numFmtId="0" fontId="1" fillId="0" borderId="0" xfId="0" applyFont="1" applyAlignment="1">
      <alignment horizontal="justify" vertical="top" wrapText="1"/>
    </xf>
    <xf numFmtId="0" fontId="1" fillId="0" borderId="1" xfId="0" applyFont="1" applyBorder="1" applyAlignment="1">
      <alignment horizontal="justify" vertical="top" wrapText="1"/>
    </xf>
    <xf numFmtId="0" fontId="1" fillId="0" borderId="0" xfId="0" applyFont="1" applyAlignment="1">
      <alignment horizontal="left" wrapText="1"/>
    </xf>
    <xf numFmtId="0" fontId="2" fillId="0" borderId="0" xfId="0" applyFont="1" applyBorder="1" applyAlignment="1">
      <alignment horizontal="center" vertical="top" wrapText="1"/>
    </xf>
    <xf numFmtId="0" fontId="3" fillId="0" borderId="0" xfId="0" applyFont="1" applyAlignment="1">
      <alignment horizontal="justify" vertical="top" wrapText="1"/>
    </xf>
    <xf numFmtId="0" fontId="4" fillId="0" borderId="1" xfId="0" applyFont="1" applyBorder="1" applyAlignment="1">
      <alignment horizontal="left"/>
    </xf>
    <xf numFmtId="0" fontId="4" fillId="0" borderId="0" xfId="0" applyFont="1" applyBorder="1" applyAlignment="1">
      <alignment horizontal="center"/>
    </xf>
    <xf numFmtId="0" fontId="4" fillId="0" borderId="1" xfId="0" applyFont="1" applyBorder="1" applyAlignment="1">
      <alignment horizontal="center"/>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49" fontId="6" fillId="0" borderId="2" xfId="0" applyNumberFormat="1"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tabSelected="1" workbookViewId="0">
      <selection activeCell="B20" sqref="B20:D20"/>
    </sheetView>
  </sheetViews>
  <sheetFormatPr defaultRowHeight="15" x14ac:dyDescent="0.25"/>
  <cols>
    <col min="1" max="1" width="23.85546875" style="5" customWidth="1"/>
    <col min="2" max="2" width="13.28515625" style="5" customWidth="1"/>
    <col min="3" max="3" width="20.140625" style="5" customWidth="1"/>
    <col min="4" max="4" width="31.42578125" style="5" customWidth="1"/>
    <col min="5" max="5" width="27.140625" style="5" customWidth="1"/>
    <col min="6" max="6" width="4.140625" style="5" customWidth="1"/>
    <col min="7" max="12" width="18.7109375" style="5" customWidth="1"/>
    <col min="13" max="17" width="9.140625" style="5"/>
    <col min="18" max="18" width="9.140625" style="5" customWidth="1"/>
    <col min="19" max="16384" width="9.140625" style="5"/>
  </cols>
  <sheetData>
    <row r="1" spans="1:7" ht="18.75" customHeight="1" x14ac:dyDescent="0.25">
      <c r="A1" s="58" t="s">
        <v>0</v>
      </c>
      <c r="B1" s="58"/>
      <c r="C1" s="58"/>
      <c r="D1" s="1"/>
      <c r="E1" s="58" t="s">
        <v>1</v>
      </c>
      <c r="F1" s="58"/>
      <c r="G1" s="58"/>
    </row>
    <row r="2" spans="1:7" ht="18.75" x14ac:dyDescent="0.25">
      <c r="A2" s="59" t="s">
        <v>153</v>
      </c>
      <c r="B2" s="59"/>
      <c r="C2" s="59"/>
      <c r="D2" s="1"/>
      <c r="E2" s="59" t="s">
        <v>183</v>
      </c>
      <c r="F2" s="59"/>
      <c r="G2" s="59"/>
    </row>
    <row r="3" spans="1:7" ht="18.75" x14ac:dyDescent="0.25">
      <c r="A3" s="59" t="s">
        <v>154</v>
      </c>
      <c r="B3" s="59"/>
      <c r="C3" s="59"/>
      <c r="D3" s="1"/>
      <c r="E3" s="61" t="s">
        <v>2</v>
      </c>
      <c r="F3" s="61"/>
      <c r="G3" s="61"/>
    </row>
    <row r="4" spans="1:7" ht="18.75" x14ac:dyDescent="0.25">
      <c r="A4" s="61" t="s">
        <v>3</v>
      </c>
      <c r="B4" s="61"/>
      <c r="C4" s="61"/>
      <c r="D4" s="1"/>
      <c r="E4" s="59"/>
      <c r="F4" s="59"/>
      <c r="G4" s="59"/>
    </row>
    <row r="5" spans="1:7" x14ac:dyDescent="0.25">
      <c r="A5" s="62"/>
      <c r="B5" s="62"/>
      <c r="C5" s="62"/>
      <c r="D5" s="3"/>
      <c r="E5" s="61" t="s">
        <v>4</v>
      </c>
      <c r="F5" s="61"/>
      <c r="G5" s="61"/>
    </row>
    <row r="6" spans="1:7" ht="37.5" x14ac:dyDescent="0.25">
      <c r="A6" s="13"/>
      <c r="B6" s="1"/>
      <c r="C6" s="40" t="s">
        <v>165</v>
      </c>
      <c r="D6" s="1"/>
      <c r="E6" s="13"/>
      <c r="F6" s="1"/>
      <c r="G6" s="13" t="s">
        <v>184</v>
      </c>
    </row>
    <row r="7" spans="1:7" ht="18.75" x14ac:dyDescent="0.25">
      <c r="A7" s="2" t="s">
        <v>5</v>
      </c>
      <c r="B7" s="1"/>
      <c r="C7" s="2" t="s">
        <v>6</v>
      </c>
      <c r="D7" s="1"/>
      <c r="E7" s="2" t="s">
        <v>5</v>
      </c>
      <c r="F7" s="1"/>
      <c r="G7" s="2" t="s">
        <v>6</v>
      </c>
    </row>
    <row r="8" spans="1:7" ht="18.75" customHeight="1" x14ac:dyDescent="0.3">
      <c r="A8" s="60" t="s">
        <v>7</v>
      </c>
      <c r="B8" s="60"/>
      <c r="C8" s="60"/>
      <c r="D8" s="1"/>
      <c r="E8" s="60" t="s">
        <v>7</v>
      </c>
      <c r="F8" s="60"/>
      <c r="G8" s="60"/>
    </row>
    <row r="9" spans="1:7" ht="18.75" x14ac:dyDescent="0.3">
      <c r="A9" s="4"/>
    </row>
    <row r="11" spans="1:7" ht="18.75" x14ac:dyDescent="0.3">
      <c r="A11" s="57" t="s">
        <v>8</v>
      </c>
      <c r="B11" s="57"/>
      <c r="C11" s="57"/>
      <c r="D11" s="57"/>
      <c r="E11" s="57"/>
      <c r="F11" s="57"/>
      <c r="G11" s="57"/>
    </row>
    <row r="12" spans="1:7" ht="18.75" x14ac:dyDescent="0.3">
      <c r="A12" s="57" t="s">
        <v>21</v>
      </c>
      <c r="B12" s="57"/>
      <c r="C12" s="57"/>
      <c r="D12" s="57"/>
      <c r="E12" s="57"/>
      <c r="F12" s="57"/>
      <c r="G12" s="57"/>
    </row>
    <row r="13" spans="1:7" ht="18.75" x14ac:dyDescent="0.3">
      <c r="A13" s="57" t="s">
        <v>22</v>
      </c>
      <c r="B13" s="57"/>
      <c r="C13" s="57"/>
      <c r="D13" s="57"/>
      <c r="E13" s="57"/>
      <c r="F13" s="57"/>
      <c r="G13" s="57"/>
    </row>
    <row r="14" spans="1:7" ht="22.5" x14ac:dyDescent="0.3">
      <c r="A14" s="57" t="s">
        <v>166</v>
      </c>
      <c r="B14" s="57"/>
      <c r="C14" s="57"/>
      <c r="D14" s="57"/>
      <c r="E14" s="57"/>
      <c r="F14" s="57"/>
      <c r="G14" s="57"/>
    </row>
    <row r="15" spans="1:7" ht="12.75" customHeight="1" x14ac:dyDescent="0.3">
      <c r="A15" s="6"/>
    </row>
    <row r="16" spans="1:7" ht="18" customHeight="1" x14ac:dyDescent="0.3">
      <c r="D16" s="6" t="s">
        <v>18</v>
      </c>
      <c r="E16" s="8"/>
      <c r="F16" s="14"/>
    </row>
    <row r="17" spans="1:7" x14ac:dyDescent="0.25">
      <c r="A17" s="7"/>
      <c r="F17" s="14"/>
    </row>
    <row r="18" spans="1:7" x14ac:dyDescent="0.25">
      <c r="A18" s="9"/>
      <c r="F18" s="14"/>
      <c r="G18" s="15" t="s">
        <v>9</v>
      </c>
    </row>
    <row r="19" spans="1:7" x14ac:dyDescent="0.25">
      <c r="A19" s="7" t="s">
        <v>11</v>
      </c>
      <c r="B19" s="64"/>
      <c r="C19" s="64"/>
      <c r="D19" s="64"/>
      <c r="E19" s="10" t="s">
        <v>10</v>
      </c>
      <c r="F19" s="14"/>
      <c r="G19" s="44"/>
    </row>
    <row r="20" spans="1:7" ht="30" x14ac:dyDescent="0.25">
      <c r="A20" s="7" t="s">
        <v>19</v>
      </c>
      <c r="B20" s="63" t="s">
        <v>155</v>
      </c>
      <c r="C20" s="63"/>
      <c r="D20" s="63"/>
      <c r="E20" s="10" t="s">
        <v>12</v>
      </c>
      <c r="F20" s="14"/>
      <c r="G20" s="44" t="s">
        <v>162</v>
      </c>
    </row>
    <row r="21" spans="1:7" ht="22.5" customHeight="1" x14ac:dyDescent="0.25">
      <c r="A21" s="7"/>
      <c r="E21" s="10" t="s">
        <v>13</v>
      </c>
      <c r="F21" s="14"/>
      <c r="G21" s="44" t="s">
        <v>161</v>
      </c>
    </row>
    <row r="22" spans="1:7" ht="21" customHeight="1" x14ac:dyDescent="0.25">
      <c r="A22" s="7" t="s">
        <v>20</v>
      </c>
      <c r="B22" s="65" t="s">
        <v>185</v>
      </c>
      <c r="C22" s="65"/>
      <c r="D22" s="65"/>
      <c r="E22" s="10" t="s">
        <v>12</v>
      </c>
      <c r="F22" s="14"/>
      <c r="G22" s="44" t="s">
        <v>187</v>
      </c>
    </row>
    <row r="23" spans="1:7" ht="21" customHeight="1" x14ac:dyDescent="0.25">
      <c r="A23" s="9"/>
      <c r="B23" s="65" t="s">
        <v>186</v>
      </c>
      <c r="C23" s="65"/>
      <c r="D23" s="65"/>
      <c r="E23" s="10" t="s">
        <v>14</v>
      </c>
      <c r="F23" s="14"/>
      <c r="G23" s="44" t="s">
        <v>188</v>
      </c>
    </row>
    <row r="24" spans="1:7" ht="18.75" customHeight="1" x14ac:dyDescent="0.25">
      <c r="A24" s="9"/>
      <c r="E24" s="10" t="s">
        <v>15</v>
      </c>
      <c r="G24" s="44" t="s">
        <v>189</v>
      </c>
    </row>
    <row r="25" spans="1:7" ht="16.5" customHeight="1" x14ac:dyDescent="0.25">
      <c r="A25" s="11" t="s">
        <v>17</v>
      </c>
      <c r="E25" s="10" t="s">
        <v>16</v>
      </c>
      <c r="G25" s="16">
        <v>383</v>
      </c>
    </row>
  </sheetData>
  <mergeCells count="20">
    <mergeCell ref="A12:G12"/>
    <mergeCell ref="A14:G14"/>
    <mergeCell ref="B20:D20"/>
    <mergeCell ref="B19:D19"/>
    <mergeCell ref="B23:D23"/>
    <mergeCell ref="B22:D22"/>
    <mergeCell ref="A13:G13"/>
    <mergeCell ref="A11:G11"/>
    <mergeCell ref="A1:C1"/>
    <mergeCell ref="E1:G1"/>
    <mergeCell ref="A2:C2"/>
    <mergeCell ref="E2:G2"/>
    <mergeCell ref="A8:C8"/>
    <mergeCell ref="E8:G8"/>
    <mergeCell ref="A3:C3"/>
    <mergeCell ref="E3:G3"/>
    <mergeCell ref="A4:C4"/>
    <mergeCell ref="E4:G4"/>
    <mergeCell ref="A5:C5"/>
    <mergeCell ref="E5:G5"/>
  </mergeCells>
  <pageMargins left="0.70866141732283472" right="0.70866141732283472" top="0.74803149606299213" bottom="0.74803149606299213" header="0.31496062992125984" footer="0.31496062992125984"/>
  <pageSetup paperSize="9" scale="94" orientation="landscape"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view="pageBreakPreview" zoomScaleSheetLayoutView="100" workbookViewId="0">
      <pane xSplit="2" ySplit="6" topLeftCell="C76" activePane="bottomRight" state="frozen"/>
      <selection pane="topRight" activeCell="C1" sqref="C1"/>
      <selection pane="bottomLeft" activeCell="A7" sqref="A7"/>
      <selection pane="bottomRight" activeCell="E84" sqref="E84:E85"/>
    </sheetView>
  </sheetViews>
  <sheetFormatPr defaultRowHeight="15" x14ac:dyDescent="0.25"/>
  <cols>
    <col min="1" max="1" width="46.28515625" style="5" customWidth="1"/>
    <col min="2" max="2" width="7.28515625" style="5" customWidth="1"/>
    <col min="3" max="3" width="10.28515625" style="5" customWidth="1"/>
    <col min="4" max="4" width="13.7109375" style="5" customWidth="1"/>
    <col min="5" max="5" width="19.140625" style="5" customWidth="1"/>
    <col min="6" max="6" width="11.5703125" style="5" customWidth="1"/>
    <col min="7" max="7" width="12" style="5" customWidth="1"/>
    <col min="8" max="8" width="12.85546875" style="5" customWidth="1"/>
    <col min="9" max="9" width="19.140625" style="5" customWidth="1"/>
    <col min="10" max="16384" width="9.140625" style="5"/>
  </cols>
  <sheetData>
    <row r="1" spans="1:8" ht="18.75" x14ac:dyDescent="0.3">
      <c r="A1" s="57" t="s">
        <v>23</v>
      </c>
      <c r="B1" s="57"/>
      <c r="C1" s="57"/>
      <c r="D1" s="57"/>
      <c r="E1" s="57"/>
      <c r="F1" s="57"/>
      <c r="G1" s="57"/>
      <c r="H1" s="57"/>
    </row>
    <row r="3" spans="1:8" x14ac:dyDescent="0.25">
      <c r="A3" s="70" t="s">
        <v>24</v>
      </c>
      <c r="B3" s="70" t="s">
        <v>25</v>
      </c>
      <c r="C3" s="70" t="s">
        <v>92</v>
      </c>
      <c r="D3" s="70" t="s">
        <v>26</v>
      </c>
      <c r="E3" s="70" t="s">
        <v>27</v>
      </c>
      <c r="F3" s="70"/>
      <c r="G3" s="70"/>
      <c r="H3" s="70"/>
    </row>
    <row r="4" spans="1:8" ht="18.75" customHeight="1" x14ac:dyDescent="0.25">
      <c r="A4" s="70"/>
      <c r="B4" s="70"/>
      <c r="C4" s="70"/>
      <c r="D4" s="70"/>
      <c r="E4" s="41" t="s">
        <v>159</v>
      </c>
      <c r="F4" s="41" t="s">
        <v>160</v>
      </c>
      <c r="G4" s="41" t="s">
        <v>167</v>
      </c>
      <c r="H4" s="70" t="s">
        <v>28</v>
      </c>
    </row>
    <row r="5" spans="1:8" ht="62.25" customHeight="1" x14ac:dyDescent="0.25">
      <c r="A5" s="71"/>
      <c r="B5" s="71"/>
      <c r="C5" s="71"/>
      <c r="D5" s="71"/>
      <c r="E5" s="19" t="s">
        <v>29</v>
      </c>
      <c r="F5" s="19" t="s">
        <v>30</v>
      </c>
      <c r="G5" s="19" t="s">
        <v>31</v>
      </c>
      <c r="H5" s="71"/>
    </row>
    <row r="6" spans="1:8" x14ac:dyDescent="0.25">
      <c r="A6" s="20">
        <v>1</v>
      </c>
      <c r="B6" s="21">
        <v>2</v>
      </c>
      <c r="C6" s="21">
        <v>3</v>
      </c>
      <c r="D6" s="21">
        <v>4</v>
      </c>
      <c r="E6" s="21">
        <v>5</v>
      </c>
      <c r="F6" s="21">
        <v>6</v>
      </c>
      <c r="G6" s="21">
        <v>7</v>
      </c>
      <c r="H6" s="21">
        <v>8</v>
      </c>
    </row>
    <row r="7" spans="1:8" ht="29.25" x14ac:dyDescent="0.25">
      <c r="A7" s="22" t="s">
        <v>32</v>
      </c>
      <c r="B7" s="21">
        <v>1</v>
      </c>
      <c r="C7" s="21" t="s">
        <v>33</v>
      </c>
      <c r="D7" s="21" t="s">
        <v>33</v>
      </c>
      <c r="E7" s="42">
        <v>97263.34</v>
      </c>
      <c r="F7" s="38" t="s">
        <v>33</v>
      </c>
      <c r="G7" s="38" t="s">
        <v>33</v>
      </c>
      <c r="H7" s="38" t="s">
        <v>33</v>
      </c>
    </row>
    <row r="8" spans="1:8" ht="16.5" x14ac:dyDescent="0.25">
      <c r="A8" s="22" t="s">
        <v>34</v>
      </c>
      <c r="B8" s="21">
        <v>2</v>
      </c>
      <c r="C8" s="21" t="s">
        <v>33</v>
      </c>
      <c r="D8" s="21" t="s">
        <v>33</v>
      </c>
      <c r="E8" s="42">
        <f>E7+E9-E37+E91-E96</f>
        <v>0</v>
      </c>
      <c r="F8" s="38" t="s">
        <v>33</v>
      </c>
      <c r="G8" s="38" t="s">
        <v>33</v>
      </c>
      <c r="H8" s="38" t="s">
        <v>33</v>
      </c>
    </row>
    <row r="9" spans="1:8" s="37" customFormat="1" ht="15.75" customHeight="1" x14ac:dyDescent="0.2">
      <c r="A9" s="35" t="s">
        <v>35</v>
      </c>
      <c r="B9" s="36">
        <v>1000</v>
      </c>
      <c r="C9" s="36"/>
      <c r="D9" s="36"/>
      <c r="E9" s="43">
        <f>E10+E14+E20+E23+E28+E31+E34</f>
        <v>23082700</v>
      </c>
      <c r="F9" s="38" t="s">
        <v>33</v>
      </c>
      <c r="G9" s="38" t="s">
        <v>33</v>
      </c>
      <c r="H9" s="38" t="s">
        <v>33</v>
      </c>
    </row>
    <row r="10" spans="1:8" x14ac:dyDescent="0.25">
      <c r="A10" s="22" t="s">
        <v>36</v>
      </c>
      <c r="B10" s="66">
        <v>1100</v>
      </c>
      <c r="C10" s="66">
        <v>120</v>
      </c>
      <c r="D10" s="66"/>
      <c r="E10" s="67">
        <f>E13</f>
        <v>0</v>
      </c>
      <c r="F10" s="68" t="s">
        <v>33</v>
      </c>
      <c r="G10" s="68" t="s">
        <v>33</v>
      </c>
      <c r="H10" s="68" t="s">
        <v>33</v>
      </c>
    </row>
    <row r="11" spans="1:8" x14ac:dyDescent="0.25">
      <c r="A11" s="22" t="s">
        <v>37</v>
      </c>
      <c r="B11" s="66"/>
      <c r="C11" s="66"/>
      <c r="D11" s="66"/>
      <c r="E11" s="67"/>
      <c r="F11" s="69"/>
      <c r="G11" s="69"/>
      <c r="H11" s="69"/>
    </row>
    <row r="12" spans="1:8" x14ac:dyDescent="0.25">
      <c r="A12" s="22" t="s">
        <v>36</v>
      </c>
      <c r="B12" s="21"/>
      <c r="C12" s="21"/>
      <c r="D12" s="21"/>
      <c r="E12" s="42"/>
      <c r="F12" s="38"/>
      <c r="G12" s="38"/>
      <c r="H12" s="38"/>
    </row>
    <row r="13" spans="1:8" x14ac:dyDescent="0.25">
      <c r="A13" s="22" t="s">
        <v>38</v>
      </c>
      <c r="B13" s="21">
        <v>1110</v>
      </c>
      <c r="C13" s="21"/>
      <c r="D13" s="21"/>
      <c r="E13" s="42"/>
      <c r="F13" s="38" t="s">
        <v>33</v>
      </c>
      <c r="G13" s="38" t="s">
        <v>33</v>
      </c>
      <c r="H13" s="38" t="s">
        <v>33</v>
      </c>
    </row>
    <row r="14" spans="1:8" ht="26.25" x14ac:dyDescent="0.25">
      <c r="A14" s="22" t="s">
        <v>39</v>
      </c>
      <c r="B14" s="21">
        <v>1200</v>
      </c>
      <c r="C14" s="21">
        <v>130</v>
      </c>
      <c r="D14" s="21">
        <v>131</v>
      </c>
      <c r="E14" s="42">
        <f>E15+E17+E19+E18</f>
        <v>23082700</v>
      </c>
      <c r="F14" s="38" t="s">
        <v>33</v>
      </c>
      <c r="G14" s="38" t="s">
        <v>33</v>
      </c>
      <c r="H14" s="38" t="s">
        <v>33</v>
      </c>
    </row>
    <row r="15" spans="1:8" x14ac:dyDescent="0.25">
      <c r="A15" s="55" t="s">
        <v>36</v>
      </c>
      <c r="B15" s="66">
        <v>1210</v>
      </c>
      <c r="C15" s="66">
        <v>130</v>
      </c>
      <c r="D15" s="66">
        <v>131</v>
      </c>
      <c r="E15" s="67">
        <v>23082700</v>
      </c>
      <c r="F15" s="68" t="s">
        <v>33</v>
      </c>
      <c r="G15" s="68" t="s">
        <v>33</v>
      </c>
      <c r="H15" s="68" t="s">
        <v>33</v>
      </c>
    </row>
    <row r="16" spans="1:8" ht="51.75" x14ac:dyDescent="0.25">
      <c r="A16" s="55" t="s">
        <v>40</v>
      </c>
      <c r="B16" s="66"/>
      <c r="C16" s="66"/>
      <c r="D16" s="66"/>
      <c r="E16" s="67"/>
      <c r="F16" s="69"/>
      <c r="G16" s="69"/>
      <c r="H16" s="69"/>
    </row>
    <row r="17" spans="1:8" ht="51.75" x14ac:dyDescent="0.25">
      <c r="A17" s="55" t="s">
        <v>41</v>
      </c>
      <c r="B17" s="21">
        <v>1220</v>
      </c>
      <c r="C17" s="21">
        <v>130</v>
      </c>
      <c r="D17" s="21"/>
      <c r="E17" s="42"/>
      <c r="F17" s="38" t="s">
        <v>33</v>
      </c>
      <c r="G17" s="38" t="s">
        <v>33</v>
      </c>
      <c r="H17" s="38" t="s">
        <v>33</v>
      </c>
    </row>
    <row r="18" spans="1:8" ht="42" customHeight="1" x14ac:dyDescent="0.25">
      <c r="A18" s="22" t="s">
        <v>156</v>
      </c>
      <c r="B18" s="23">
        <v>1230</v>
      </c>
      <c r="C18" s="23">
        <v>130</v>
      </c>
      <c r="D18" s="23"/>
      <c r="E18" s="42"/>
      <c r="F18" s="38" t="s">
        <v>33</v>
      </c>
      <c r="G18" s="38" t="s">
        <v>33</v>
      </c>
      <c r="H18" s="38" t="s">
        <v>33</v>
      </c>
    </row>
    <row r="19" spans="1:8" x14ac:dyDescent="0.25">
      <c r="A19" s="22" t="s">
        <v>38</v>
      </c>
      <c r="B19" s="21"/>
      <c r="C19" s="21"/>
      <c r="D19" s="21"/>
      <c r="E19" s="42"/>
      <c r="F19" s="38" t="s">
        <v>33</v>
      </c>
      <c r="G19" s="38" t="s">
        <v>33</v>
      </c>
      <c r="H19" s="38" t="s">
        <v>33</v>
      </c>
    </row>
    <row r="20" spans="1:8" ht="26.25" x14ac:dyDescent="0.25">
      <c r="A20" s="22" t="s">
        <v>42</v>
      </c>
      <c r="B20" s="21">
        <v>1300</v>
      </c>
      <c r="C20" s="21">
        <v>140</v>
      </c>
      <c r="D20" s="21"/>
      <c r="E20" s="42">
        <f>E22</f>
        <v>0</v>
      </c>
      <c r="F20" s="38" t="s">
        <v>33</v>
      </c>
      <c r="G20" s="38" t="s">
        <v>33</v>
      </c>
      <c r="H20" s="38" t="s">
        <v>33</v>
      </c>
    </row>
    <row r="21" spans="1:8" x14ac:dyDescent="0.25">
      <c r="A21" s="22" t="s">
        <v>36</v>
      </c>
      <c r="B21" s="21"/>
      <c r="C21" s="21"/>
      <c r="D21" s="21"/>
      <c r="E21" s="42"/>
      <c r="F21" s="38"/>
      <c r="G21" s="38"/>
      <c r="H21" s="38"/>
    </row>
    <row r="22" spans="1:8" x14ac:dyDescent="0.25">
      <c r="A22" s="22" t="s">
        <v>38</v>
      </c>
      <c r="B22" s="21">
        <v>1310</v>
      </c>
      <c r="C22" s="21">
        <v>140</v>
      </c>
      <c r="D22" s="21"/>
      <c r="E22" s="42"/>
      <c r="F22" s="38" t="s">
        <v>33</v>
      </c>
      <c r="G22" s="38" t="s">
        <v>33</v>
      </c>
      <c r="H22" s="38" t="s">
        <v>33</v>
      </c>
    </row>
    <row r="23" spans="1:8" x14ac:dyDescent="0.25">
      <c r="A23" s="22" t="s">
        <v>43</v>
      </c>
      <c r="B23" s="21">
        <v>1400</v>
      </c>
      <c r="C23" s="21">
        <v>150</v>
      </c>
      <c r="D23" s="21"/>
      <c r="E23" s="42">
        <f>E27</f>
        <v>0</v>
      </c>
      <c r="F23" s="38" t="s">
        <v>33</v>
      </c>
      <c r="G23" s="38" t="s">
        <v>33</v>
      </c>
      <c r="H23" s="38" t="s">
        <v>33</v>
      </c>
    </row>
    <row r="24" spans="1:8" x14ac:dyDescent="0.25">
      <c r="A24" s="22" t="s">
        <v>36</v>
      </c>
      <c r="B24" s="21"/>
      <c r="C24" s="21"/>
      <c r="D24" s="21"/>
      <c r="E24" s="42"/>
      <c r="F24" s="38"/>
      <c r="G24" s="38"/>
      <c r="H24" s="38"/>
    </row>
    <row r="25" spans="1:8" x14ac:dyDescent="0.25">
      <c r="A25" s="22" t="s">
        <v>45</v>
      </c>
      <c r="B25" s="21">
        <v>1410</v>
      </c>
      <c r="C25" s="21">
        <v>150</v>
      </c>
      <c r="D25" s="21"/>
      <c r="E25" s="42"/>
      <c r="F25" s="38"/>
      <c r="G25" s="38"/>
      <c r="H25" s="38"/>
    </row>
    <row r="26" spans="1:8" x14ac:dyDescent="0.25">
      <c r="A26" s="22" t="s">
        <v>46</v>
      </c>
      <c r="B26" s="21">
        <v>1420</v>
      </c>
      <c r="C26" s="21">
        <v>150</v>
      </c>
      <c r="D26" s="21"/>
      <c r="E26" s="42"/>
      <c r="F26" s="38" t="s">
        <v>33</v>
      </c>
      <c r="G26" s="38" t="s">
        <v>33</v>
      </c>
      <c r="H26" s="38" t="s">
        <v>33</v>
      </c>
    </row>
    <row r="27" spans="1:8" x14ac:dyDescent="0.25">
      <c r="A27" s="22" t="s">
        <v>38</v>
      </c>
      <c r="B27" s="21"/>
      <c r="C27" s="21"/>
      <c r="D27" s="21"/>
      <c r="E27" s="42"/>
      <c r="F27" s="38" t="s">
        <v>33</v>
      </c>
      <c r="G27" s="38" t="s">
        <v>33</v>
      </c>
      <c r="H27" s="38" t="s">
        <v>33</v>
      </c>
    </row>
    <row r="28" spans="1:8" x14ac:dyDescent="0.25">
      <c r="A28" s="22" t="s">
        <v>44</v>
      </c>
      <c r="B28" s="21">
        <v>1500</v>
      </c>
      <c r="C28" s="21">
        <v>180</v>
      </c>
      <c r="D28" s="21"/>
      <c r="E28" s="42">
        <f>E25+E26+E30</f>
        <v>0</v>
      </c>
      <c r="F28" s="38" t="s">
        <v>33</v>
      </c>
      <c r="G28" s="38" t="s">
        <v>33</v>
      </c>
      <c r="H28" s="38" t="s">
        <v>33</v>
      </c>
    </row>
    <row r="29" spans="1:8" x14ac:dyDescent="0.25">
      <c r="A29" s="22" t="s">
        <v>36</v>
      </c>
      <c r="B29" s="21"/>
      <c r="C29" s="21"/>
      <c r="D29" s="21"/>
      <c r="E29" s="42"/>
      <c r="F29" s="38" t="s">
        <v>33</v>
      </c>
      <c r="G29" s="38" t="s">
        <v>33</v>
      </c>
      <c r="H29" s="38" t="s">
        <v>33</v>
      </c>
    </row>
    <row r="30" spans="1:8" x14ac:dyDescent="0.25">
      <c r="A30" s="22" t="s">
        <v>38</v>
      </c>
      <c r="B30" s="21"/>
      <c r="C30" s="21"/>
      <c r="D30" s="21"/>
      <c r="E30" s="42"/>
      <c r="F30" s="38" t="s">
        <v>33</v>
      </c>
      <c r="G30" s="38" t="s">
        <v>33</v>
      </c>
      <c r="H30" s="38" t="s">
        <v>33</v>
      </c>
    </row>
    <row r="31" spans="1:8" x14ac:dyDescent="0.25">
      <c r="A31" s="22" t="s">
        <v>47</v>
      </c>
      <c r="B31" s="21">
        <v>1900</v>
      </c>
      <c r="C31" s="21"/>
      <c r="D31" s="21"/>
      <c r="E31" s="42">
        <f>E33</f>
        <v>0</v>
      </c>
      <c r="F31" s="38" t="s">
        <v>33</v>
      </c>
      <c r="G31" s="38" t="s">
        <v>33</v>
      </c>
      <c r="H31" s="38" t="s">
        <v>33</v>
      </c>
    </row>
    <row r="32" spans="1:8" x14ac:dyDescent="0.25">
      <c r="A32" s="22" t="s">
        <v>36</v>
      </c>
      <c r="B32" s="21"/>
      <c r="C32" s="21"/>
      <c r="D32" s="21"/>
      <c r="E32" s="42"/>
      <c r="F32" s="38" t="s">
        <v>33</v>
      </c>
      <c r="G32" s="38" t="s">
        <v>33</v>
      </c>
      <c r="H32" s="38" t="s">
        <v>33</v>
      </c>
    </row>
    <row r="33" spans="1:8" x14ac:dyDescent="0.25">
      <c r="A33" s="22" t="s">
        <v>38</v>
      </c>
      <c r="B33" s="21"/>
      <c r="C33" s="21"/>
      <c r="D33" s="21"/>
      <c r="E33" s="42"/>
      <c r="F33" s="38" t="s">
        <v>33</v>
      </c>
      <c r="G33" s="38" t="s">
        <v>33</v>
      </c>
      <c r="H33" s="38" t="s">
        <v>33</v>
      </c>
    </row>
    <row r="34" spans="1:8" ht="16.5" x14ac:dyDescent="0.25">
      <c r="A34" s="22" t="s">
        <v>48</v>
      </c>
      <c r="B34" s="21">
        <v>1980</v>
      </c>
      <c r="C34" s="21" t="s">
        <v>33</v>
      </c>
      <c r="D34" s="21"/>
      <c r="E34" s="42">
        <f>E35</f>
        <v>0</v>
      </c>
      <c r="F34" s="38" t="s">
        <v>33</v>
      </c>
      <c r="G34" s="38" t="s">
        <v>33</v>
      </c>
      <c r="H34" s="38" t="s">
        <v>33</v>
      </c>
    </row>
    <row r="35" spans="1:8" x14ac:dyDescent="0.25">
      <c r="A35" s="22" t="s">
        <v>49</v>
      </c>
      <c r="B35" s="66">
        <v>1981</v>
      </c>
      <c r="C35" s="66">
        <v>510</v>
      </c>
      <c r="D35" s="66"/>
      <c r="E35" s="67"/>
      <c r="F35" s="68" t="s">
        <v>33</v>
      </c>
      <c r="G35" s="68" t="s">
        <v>33</v>
      </c>
      <c r="H35" s="68" t="s">
        <v>33</v>
      </c>
    </row>
    <row r="36" spans="1:8" ht="26.25" x14ac:dyDescent="0.25">
      <c r="A36" s="22" t="s">
        <v>50</v>
      </c>
      <c r="B36" s="66"/>
      <c r="C36" s="66"/>
      <c r="D36" s="66"/>
      <c r="E36" s="67"/>
      <c r="F36" s="69"/>
      <c r="G36" s="69"/>
      <c r="H36" s="69"/>
    </row>
    <row r="37" spans="1:8" s="37" customFormat="1" ht="14.25" x14ac:dyDescent="0.2">
      <c r="A37" s="35" t="s">
        <v>51</v>
      </c>
      <c r="B37" s="36">
        <v>2000</v>
      </c>
      <c r="C37" s="36" t="s">
        <v>33</v>
      </c>
      <c r="D37" s="36"/>
      <c r="E37" s="43">
        <f>E38+E54+E63+E68+E76+E78</f>
        <v>23179963.34</v>
      </c>
      <c r="F37" s="38" t="s">
        <v>33</v>
      </c>
      <c r="G37" s="38" t="s">
        <v>33</v>
      </c>
      <c r="H37" s="38" t="s">
        <v>33</v>
      </c>
    </row>
    <row r="38" spans="1:8" x14ac:dyDescent="0.25">
      <c r="A38" s="22" t="s">
        <v>36</v>
      </c>
      <c r="B38" s="66">
        <v>2100</v>
      </c>
      <c r="C38" s="66" t="s">
        <v>33</v>
      </c>
      <c r="D38" s="66"/>
      <c r="E38" s="67">
        <f>E40+E42+E43+E44+E48+E50+E51</f>
        <v>18776718</v>
      </c>
      <c r="F38" s="68" t="s">
        <v>33</v>
      </c>
      <c r="G38" s="68" t="s">
        <v>33</v>
      </c>
      <c r="H38" s="68" t="s">
        <v>33</v>
      </c>
    </row>
    <row r="39" spans="1:8" x14ac:dyDescent="0.25">
      <c r="A39" s="22" t="s">
        <v>52</v>
      </c>
      <c r="B39" s="66"/>
      <c r="C39" s="66"/>
      <c r="D39" s="66"/>
      <c r="E39" s="67"/>
      <c r="F39" s="69"/>
      <c r="G39" s="69"/>
      <c r="H39" s="69"/>
    </row>
    <row r="40" spans="1:8" x14ac:dyDescent="0.25">
      <c r="A40" s="22" t="s">
        <v>36</v>
      </c>
      <c r="B40" s="66">
        <v>2110</v>
      </c>
      <c r="C40" s="66">
        <v>111</v>
      </c>
      <c r="D40" s="66"/>
      <c r="E40" s="67">
        <v>14420912</v>
      </c>
      <c r="F40" s="68" t="s">
        <v>33</v>
      </c>
      <c r="G40" s="68" t="s">
        <v>33</v>
      </c>
      <c r="H40" s="68" t="s">
        <v>33</v>
      </c>
    </row>
    <row r="41" spans="1:8" x14ac:dyDescent="0.25">
      <c r="A41" s="22" t="s">
        <v>53</v>
      </c>
      <c r="B41" s="66"/>
      <c r="C41" s="66"/>
      <c r="D41" s="66"/>
      <c r="E41" s="67"/>
      <c r="F41" s="69"/>
      <c r="G41" s="69"/>
      <c r="H41" s="69"/>
    </row>
    <row r="42" spans="1:8" ht="26.25" x14ac:dyDescent="0.25">
      <c r="A42" s="22" t="s">
        <v>54</v>
      </c>
      <c r="B42" s="21">
        <v>2120</v>
      </c>
      <c r="C42" s="21">
        <v>112</v>
      </c>
      <c r="D42" s="21"/>
      <c r="E42" s="42">
        <v>690</v>
      </c>
      <c r="F42" s="38" t="s">
        <v>33</v>
      </c>
      <c r="G42" s="38" t="s">
        <v>33</v>
      </c>
      <c r="H42" s="38" t="s">
        <v>33</v>
      </c>
    </row>
    <row r="43" spans="1:8" ht="26.25" x14ac:dyDescent="0.25">
      <c r="A43" s="22" t="s">
        <v>55</v>
      </c>
      <c r="B43" s="21">
        <v>2130</v>
      </c>
      <c r="C43" s="21">
        <v>113</v>
      </c>
      <c r="D43" s="21"/>
      <c r="E43" s="42"/>
      <c r="F43" s="38" t="s">
        <v>33</v>
      </c>
      <c r="G43" s="38" t="s">
        <v>33</v>
      </c>
      <c r="H43" s="38" t="s">
        <v>33</v>
      </c>
    </row>
    <row r="44" spans="1:8" ht="39" x14ac:dyDescent="0.25">
      <c r="A44" s="22" t="s">
        <v>56</v>
      </c>
      <c r="B44" s="21">
        <v>2140</v>
      </c>
      <c r="C44" s="21">
        <v>119</v>
      </c>
      <c r="D44" s="21"/>
      <c r="E44" s="42">
        <f>E45+E47</f>
        <v>4355116</v>
      </c>
      <c r="F44" s="38" t="s">
        <v>33</v>
      </c>
      <c r="G44" s="38" t="s">
        <v>33</v>
      </c>
      <c r="H44" s="38" t="s">
        <v>33</v>
      </c>
    </row>
    <row r="45" spans="1:8" x14ac:dyDescent="0.25">
      <c r="A45" s="22" t="s">
        <v>36</v>
      </c>
      <c r="B45" s="66">
        <v>2141</v>
      </c>
      <c r="C45" s="66">
        <v>119</v>
      </c>
      <c r="D45" s="66"/>
      <c r="E45" s="67">
        <v>4355116</v>
      </c>
      <c r="F45" s="68" t="s">
        <v>33</v>
      </c>
      <c r="G45" s="68" t="s">
        <v>33</v>
      </c>
      <c r="H45" s="68" t="s">
        <v>33</v>
      </c>
    </row>
    <row r="46" spans="1:8" x14ac:dyDescent="0.25">
      <c r="A46" s="22" t="s">
        <v>57</v>
      </c>
      <c r="B46" s="66"/>
      <c r="C46" s="66"/>
      <c r="D46" s="66"/>
      <c r="E46" s="67"/>
      <c r="F46" s="69"/>
      <c r="G46" s="69"/>
      <c r="H46" s="69"/>
    </row>
    <row r="47" spans="1:8" x14ac:dyDescent="0.25">
      <c r="A47" s="22" t="s">
        <v>58</v>
      </c>
      <c r="B47" s="21">
        <v>2142</v>
      </c>
      <c r="C47" s="21">
        <v>119</v>
      </c>
      <c r="D47" s="21"/>
      <c r="E47" s="42"/>
      <c r="F47" s="38" t="s">
        <v>33</v>
      </c>
      <c r="G47" s="38" t="s">
        <v>33</v>
      </c>
      <c r="H47" s="38" t="s">
        <v>33</v>
      </c>
    </row>
    <row r="48" spans="1:8" ht="26.25" x14ac:dyDescent="0.25">
      <c r="A48" s="22" t="s">
        <v>59</v>
      </c>
      <c r="B48" s="21">
        <v>2150</v>
      </c>
      <c r="C48" s="21">
        <v>131</v>
      </c>
      <c r="D48" s="21"/>
      <c r="E48" s="42"/>
      <c r="F48" s="38" t="s">
        <v>33</v>
      </c>
      <c r="G48" s="38" t="s">
        <v>33</v>
      </c>
      <c r="H48" s="38" t="s">
        <v>33</v>
      </c>
    </row>
    <row r="49" spans="1:8" ht="39" x14ac:dyDescent="0.25">
      <c r="A49" s="22" t="s">
        <v>168</v>
      </c>
      <c r="B49" s="49">
        <v>2160</v>
      </c>
      <c r="C49" s="49">
        <v>133</v>
      </c>
      <c r="D49" s="49"/>
      <c r="E49" s="50"/>
      <c r="F49" s="49"/>
      <c r="G49" s="49"/>
      <c r="H49" s="49"/>
    </row>
    <row r="50" spans="1:8" ht="26.25" x14ac:dyDescent="0.25">
      <c r="A50" s="22" t="s">
        <v>60</v>
      </c>
      <c r="B50" s="21">
        <v>2170</v>
      </c>
      <c r="C50" s="21">
        <v>134</v>
      </c>
      <c r="D50" s="21"/>
      <c r="E50" s="42"/>
      <c r="F50" s="38" t="s">
        <v>33</v>
      </c>
      <c r="G50" s="38" t="s">
        <v>33</v>
      </c>
      <c r="H50" s="38" t="s">
        <v>33</v>
      </c>
    </row>
    <row r="51" spans="1:8" ht="39" x14ac:dyDescent="0.25">
      <c r="A51" s="22" t="s">
        <v>61</v>
      </c>
      <c r="B51" s="21">
        <v>2180</v>
      </c>
      <c r="C51" s="21">
        <v>139</v>
      </c>
      <c r="D51" s="21"/>
      <c r="E51" s="42">
        <f>E52</f>
        <v>0</v>
      </c>
      <c r="F51" s="38" t="s">
        <v>33</v>
      </c>
      <c r="G51" s="38" t="s">
        <v>33</v>
      </c>
      <c r="H51" s="38" t="s">
        <v>33</v>
      </c>
    </row>
    <row r="52" spans="1:8" x14ac:dyDescent="0.25">
      <c r="A52" s="22" t="s">
        <v>36</v>
      </c>
      <c r="B52" s="66">
        <v>2181</v>
      </c>
      <c r="C52" s="66">
        <v>139</v>
      </c>
      <c r="D52" s="66"/>
      <c r="E52" s="67"/>
      <c r="F52" s="68" t="s">
        <v>33</v>
      </c>
      <c r="G52" s="68" t="s">
        <v>33</v>
      </c>
      <c r="H52" s="68" t="s">
        <v>33</v>
      </c>
    </row>
    <row r="53" spans="1:8" x14ac:dyDescent="0.25">
      <c r="A53" s="22" t="s">
        <v>62</v>
      </c>
      <c r="B53" s="66"/>
      <c r="C53" s="66"/>
      <c r="D53" s="66"/>
      <c r="E53" s="67"/>
      <c r="F53" s="69"/>
      <c r="G53" s="69"/>
      <c r="H53" s="69"/>
    </row>
    <row r="54" spans="1:8" x14ac:dyDescent="0.25">
      <c r="A54" s="22" t="s">
        <v>63</v>
      </c>
      <c r="B54" s="21">
        <v>2200</v>
      </c>
      <c r="C54" s="21">
        <v>300</v>
      </c>
      <c r="D54" s="21"/>
      <c r="E54" s="42">
        <f>E55+E60+E61+E62</f>
        <v>0</v>
      </c>
      <c r="F54" s="38" t="s">
        <v>33</v>
      </c>
      <c r="G54" s="38" t="s">
        <v>33</v>
      </c>
      <c r="H54" s="38" t="s">
        <v>33</v>
      </c>
    </row>
    <row r="55" spans="1:8" x14ac:dyDescent="0.25">
      <c r="A55" s="22" t="s">
        <v>36</v>
      </c>
      <c r="B55" s="66">
        <v>2210</v>
      </c>
      <c r="C55" s="66">
        <v>320</v>
      </c>
      <c r="D55" s="66"/>
      <c r="E55" s="67">
        <f>E58+E59</f>
        <v>0</v>
      </c>
      <c r="F55" s="68" t="s">
        <v>33</v>
      </c>
      <c r="G55" s="68" t="s">
        <v>33</v>
      </c>
      <c r="H55" s="68" t="s">
        <v>33</v>
      </c>
    </row>
    <row r="56" spans="1:8" ht="26.25" x14ac:dyDescent="0.25">
      <c r="A56" s="22" t="s">
        <v>64</v>
      </c>
      <c r="B56" s="66"/>
      <c r="C56" s="66"/>
      <c r="D56" s="66"/>
      <c r="E56" s="67"/>
      <c r="F56" s="69"/>
      <c r="G56" s="69"/>
      <c r="H56" s="69"/>
    </row>
    <row r="57" spans="1:8" x14ac:dyDescent="0.25">
      <c r="A57" s="25" t="s">
        <v>49</v>
      </c>
      <c r="B57" s="21"/>
      <c r="C57" s="21"/>
      <c r="D57" s="21"/>
      <c r="E57" s="42"/>
      <c r="F57" s="38"/>
      <c r="G57" s="38"/>
      <c r="H57" s="38"/>
    </row>
    <row r="58" spans="1:8" ht="39" x14ac:dyDescent="0.25">
      <c r="A58" s="22" t="s">
        <v>65</v>
      </c>
      <c r="B58" s="21">
        <v>2211</v>
      </c>
      <c r="C58" s="21">
        <v>321</v>
      </c>
      <c r="D58" s="21"/>
      <c r="E58" s="42"/>
      <c r="F58" s="38" t="s">
        <v>33</v>
      </c>
      <c r="G58" s="38" t="s">
        <v>33</v>
      </c>
      <c r="H58" s="38" t="s">
        <v>33</v>
      </c>
    </row>
    <row r="59" spans="1:8" x14ac:dyDescent="0.25">
      <c r="A59" s="22" t="s">
        <v>38</v>
      </c>
      <c r="B59" s="21"/>
      <c r="C59" s="21"/>
      <c r="D59" s="21"/>
      <c r="E59" s="42"/>
      <c r="F59" s="38" t="s">
        <v>33</v>
      </c>
      <c r="G59" s="38" t="s">
        <v>33</v>
      </c>
      <c r="H59" s="38" t="s">
        <v>33</v>
      </c>
    </row>
    <row r="60" spans="1:8" ht="39" x14ac:dyDescent="0.25">
      <c r="A60" s="22" t="s">
        <v>66</v>
      </c>
      <c r="B60" s="21">
        <v>2220</v>
      </c>
      <c r="C60" s="21">
        <v>340</v>
      </c>
      <c r="D60" s="21"/>
      <c r="E60" s="42"/>
      <c r="F60" s="38" t="s">
        <v>33</v>
      </c>
      <c r="G60" s="38" t="s">
        <v>33</v>
      </c>
      <c r="H60" s="38" t="s">
        <v>33</v>
      </c>
    </row>
    <row r="61" spans="1:8" ht="64.5" x14ac:dyDescent="0.25">
      <c r="A61" s="22" t="s">
        <v>67</v>
      </c>
      <c r="B61" s="21">
        <v>2230</v>
      </c>
      <c r="C61" s="21">
        <v>350</v>
      </c>
      <c r="D61" s="21"/>
      <c r="E61" s="42"/>
      <c r="F61" s="38" t="s">
        <v>33</v>
      </c>
      <c r="G61" s="38" t="s">
        <v>33</v>
      </c>
      <c r="H61" s="38" t="s">
        <v>33</v>
      </c>
    </row>
    <row r="62" spans="1:8" ht="26.25" x14ac:dyDescent="0.25">
      <c r="A62" s="22" t="s">
        <v>68</v>
      </c>
      <c r="B62" s="21">
        <v>2240</v>
      </c>
      <c r="C62" s="21">
        <v>360</v>
      </c>
      <c r="D62" s="21"/>
      <c r="E62" s="42"/>
      <c r="F62" s="38" t="s">
        <v>33</v>
      </c>
      <c r="G62" s="38" t="s">
        <v>33</v>
      </c>
      <c r="H62" s="38" t="s">
        <v>33</v>
      </c>
    </row>
    <row r="63" spans="1:8" x14ac:dyDescent="0.25">
      <c r="A63" s="22" t="s">
        <v>69</v>
      </c>
      <c r="B63" s="21">
        <v>2300</v>
      </c>
      <c r="C63" s="21">
        <v>850</v>
      </c>
      <c r="D63" s="21"/>
      <c r="E63" s="42">
        <f>E64+E66+E67</f>
        <v>470679</v>
      </c>
      <c r="F63" s="38" t="s">
        <v>33</v>
      </c>
      <c r="G63" s="38" t="s">
        <v>33</v>
      </c>
      <c r="H63" s="38" t="s">
        <v>33</v>
      </c>
    </row>
    <row r="64" spans="1:8" x14ac:dyDescent="0.25">
      <c r="A64" s="22" t="s">
        <v>49</v>
      </c>
      <c r="B64" s="66">
        <v>2310</v>
      </c>
      <c r="C64" s="66">
        <v>851</v>
      </c>
      <c r="D64" s="66"/>
      <c r="E64" s="67">
        <v>449481</v>
      </c>
      <c r="F64" s="68" t="s">
        <v>33</v>
      </c>
      <c r="G64" s="68" t="s">
        <v>33</v>
      </c>
      <c r="H64" s="68" t="s">
        <v>33</v>
      </c>
    </row>
    <row r="65" spans="1:8" x14ac:dyDescent="0.25">
      <c r="A65" s="22" t="s">
        <v>70</v>
      </c>
      <c r="B65" s="66"/>
      <c r="C65" s="66"/>
      <c r="D65" s="66"/>
      <c r="E65" s="67"/>
      <c r="F65" s="69"/>
      <c r="G65" s="69"/>
      <c r="H65" s="69"/>
    </row>
    <row r="66" spans="1:8" ht="39" x14ac:dyDescent="0.25">
      <c r="A66" s="22" t="s">
        <v>71</v>
      </c>
      <c r="B66" s="21">
        <v>2320</v>
      </c>
      <c r="C66" s="21">
        <v>852</v>
      </c>
      <c r="D66" s="21"/>
      <c r="E66" s="42">
        <v>16198</v>
      </c>
      <c r="F66" s="38" t="s">
        <v>33</v>
      </c>
      <c r="G66" s="38" t="s">
        <v>33</v>
      </c>
      <c r="H66" s="38" t="s">
        <v>33</v>
      </c>
    </row>
    <row r="67" spans="1:8" ht="26.25" x14ac:dyDescent="0.25">
      <c r="A67" s="22" t="s">
        <v>72</v>
      </c>
      <c r="B67" s="21">
        <v>2330</v>
      </c>
      <c r="C67" s="21">
        <v>853</v>
      </c>
      <c r="D67" s="21"/>
      <c r="E67" s="42">
        <v>5000</v>
      </c>
      <c r="F67" s="38" t="s">
        <v>33</v>
      </c>
      <c r="G67" s="38" t="s">
        <v>33</v>
      </c>
      <c r="H67" s="38" t="s">
        <v>33</v>
      </c>
    </row>
    <row r="68" spans="1:8" ht="26.25" x14ac:dyDescent="0.25">
      <c r="A68" s="22" t="s">
        <v>73</v>
      </c>
      <c r="B68" s="21">
        <v>2400</v>
      </c>
      <c r="C68" s="21" t="s">
        <v>33</v>
      </c>
      <c r="D68" s="21"/>
      <c r="E68" s="42">
        <f>E69+E71+E72</f>
        <v>0</v>
      </c>
      <c r="F68" s="38" t="s">
        <v>33</v>
      </c>
      <c r="G68" s="38" t="s">
        <v>33</v>
      </c>
      <c r="H68" s="38" t="s">
        <v>33</v>
      </c>
    </row>
    <row r="69" spans="1:8" x14ac:dyDescent="0.25">
      <c r="A69" s="22" t="s">
        <v>49</v>
      </c>
      <c r="B69" s="66">
        <v>2410</v>
      </c>
      <c r="C69" s="66">
        <v>613</v>
      </c>
      <c r="D69" s="66"/>
      <c r="E69" s="67"/>
      <c r="F69" s="68" t="s">
        <v>33</v>
      </c>
      <c r="G69" s="68" t="s">
        <v>33</v>
      </c>
      <c r="H69" s="68" t="s">
        <v>33</v>
      </c>
    </row>
    <row r="70" spans="1:8" x14ac:dyDescent="0.25">
      <c r="A70" s="22" t="s">
        <v>169</v>
      </c>
      <c r="B70" s="66"/>
      <c r="C70" s="66"/>
      <c r="D70" s="66"/>
      <c r="E70" s="67"/>
      <c r="F70" s="69"/>
      <c r="G70" s="69"/>
      <c r="H70" s="69"/>
    </row>
    <row r="71" spans="1:8" x14ac:dyDescent="0.25">
      <c r="A71" s="22" t="s">
        <v>170</v>
      </c>
      <c r="B71" s="21">
        <v>2420</v>
      </c>
      <c r="C71" s="21">
        <v>623</v>
      </c>
      <c r="D71" s="21"/>
      <c r="E71" s="42"/>
      <c r="F71" s="38" t="s">
        <v>33</v>
      </c>
      <c r="G71" s="38" t="s">
        <v>33</v>
      </c>
      <c r="H71" s="38" t="s">
        <v>33</v>
      </c>
    </row>
    <row r="72" spans="1:8" ht="39" x14ac:dyDescent="0.25">
      <c r="A72" s="22" t="s">
        <v>171</v>
      </c>
      <c r="B72" s="21">
        <v>2430</v>
      </c>
      <c r="C72" s="21">
        <v>634</v>
      </c>
      <c r="D72" s="21"/>
      <c r="E72" s="42"/>
      <c r="F72" s="38" t="s">
        <v>33</v>
      </c>
      <c r="G72" s="38" t="s">
        <v>33</v>
      </c>
      <c r="H72" s="38" t="s">
        <v>33</v>
      </c>
    </row>
    <row r="73" spans="1:8" ht="26.25" x14ac:dyDescent="0.25">
      <c r="A73" s="22" t="s">
        <v>74</v>
      </c>
      <c r="B73" s="49">
        <v>2440</v>
      </c>
      <c r="C73" s="49">
        <v>810</v>
      </c>
      <c r="D73" s="49"/>
      <c r="E73" s="50"/>
      <c r="F73" s="49"/>
      <c r="G73" s="49"/>
      <c r="H73" s="49"/>
    </row>
    <row r="74" spans="1:8" x14ac:dyDescent="0.25">
      <c r="A74" s="22" t="s">
        <v>75</v>
      </c>
      <c r="B74" s="49">
        <v>2450</v>
      </c>
      <c r="C74" s="49">
        <v>862</v>
      </c>
      <c r="D74" s="49"/>
      <c r="E74" s="50"/>
      <c r="F74" s="49"/>
      <c r="G74" s="49"/>
      <c r="H74" s="49"/>
    </row>
    <row r="75" spans="1:8" ht="39" x14ac:dyDescent="0.25">
      <c r="A75" s="22" t="s">
        <v>76</v>
      </c>
      <c r="B75" s="49">
        <v>2460</v>
      </c>
      <c r="C75" s="49">
        <v>863</v>
      </c>
      <c r="D75" s="49"/>
      <c r="E75" s="50"/>
      <c r="F75" s="49"/>
      <c r="G75" s="49"/>
      <c r="H75" s="49"/>
    </row>
    <row r="76" spans="1:8" ht="26.25" x14ac:dyDescent="0.25">
      <c r="A76" s="22" t="s">
        <v>77</v>
      </c>
      <c r="B76" s="21">
        <v>2500</v>
      </c>
      <c r="C76" s="21" t="s">
        <v>33</v>
      </c>
      <c r="D76" s="21"/>
      <c r="E76" s="42">
        <f>E77</f>
        <v>0</v>
      </c>
      <c r="F76" s="38" t="s">
        <v>33</v>
      </c>
      <c r="G76" s="38" t="s">
        <v>33</v>
      </c>
      <c r="H76" s="38" t="s">
        <v>33</v>
      </c>
    </row>
    <row r="77" spans="1:8" ht="39" x14ac:dyDescent="0.25">
      <c r="A77" s="22" t="s">
        <v>78</v>
      </c>
      <c r="B77" s="21">
        <v>2520</v>
      </c>
      <c r="C77" s="21">
        <v>831</v>
      </c>
      <c r="D77" s="21"/>
      <c r="E77" s="42"/>
      <c r="F77" s="38" t="s">
        <v>33</v>
      </c>
      <c r="G77" s="38" t="s">
        <v>33</v>
      </c>
      <c r="H77" s="38" t="s">
        <v>33</v>
      </c>
    </row>
    <row r="78" spans="1:8" ht="16.5" x14ac:dyDescent="0.25">
      <c r="A78" s="22" t="s">
        <v>79</v>
      </c>
      <c r="B78" s="21">
        <v>2600</v>
      </c>
      <c r="C78" s="21" t="s">
        <v>33</v>
      </c>
      <c r="D78" s="21"/>
      <c r="E78" s="42">
        <f>E79+E81+E82+E83+E87</f>
        <v>3932566.34</v>
      </c>
      <c r="F78" s="38" t="s">
        <v>33</v>
      </c>
      <c r="G78" s="38" t="s">
        <v>33</v>
      </c>
      <c r="H78" s="38" t="s">
        <v>33</v>
      </c>
    </row>
    <row r="79" spans="1:8" x14ac:dyDescent="0.25">
      <c r="A79" s="22" t="s">
        <v>36</v>
      </c>
      <c r="B79" s="66">
        <v>2610</v>
      </c>
      <c r="C79" s="66">
        <v>241</v>
      </c>
      <c r="D79" s="66"/>
      <c r="E79" s="67"/>
      <c r="F79" s="68" t="s">
        <v>33</v>
      </c>
      <c r="G79" s="68" t="s">
        <v>33</v>
      </c>
      <c r="H79" s="68" t="s">
        <v>33</v>
      </c>
    </row>
    <row r="80" spans="1:8" ht="26.25" x14ac:dyDescent="0.25">
      <c r="A80" s="22" t="s">
        <v>80</v>
      </c>
      <c r="B80" s="66"/>
      <c r="C80" s="66"/>
      <c r="D80" s="66"/>
      <c r="E80" s="67"/>
      <c r="F80" s="69"/>
      <c r="G80" s="69"/>
      <c r="H80" s="69"/>
    </row>
    <row r="81" spans="1:8" ht="26.25" x14ac:dyDescent="0.25">
      <c r="A81" s="22" t="s">
        <v>81</v>
      </c>
      <c r="B81" s="21">
        <v>2620</v>
      </c>
      <c r="C81" s="21">
        <v>242</v>
      </c>
      <c r="D81" s="21"/>
      <c r="E81" s="42"/>
      <c r="F81" s="38" t="s">
        <v>33</v>
      </c>
      <c r="G81" s="38" t="s">
        <v>33</v>
      </c>
      <c r="H81" s="38" t="s">
        <v>33</v>
      </c>
    </row>
    <row r="82" spans="1:8" ht="39" x14ac:dyDescent="0.25">
      <c r="A82" s="22" t="s">
        <v>82</v>
      </c>
      <c r="B82" s="21">
        <v>2630</v>
      </c>
      <c r="C82" s="21">
        <v>243</v>
      </c>
      <c r="D82" s="21"/>
      <c r="E82" s="42"/>
      <c r="F82" s="38" t="s">
        <v>33</v>
      </c>
      <c r="G82" s="38" t="s">
        <v>33</v>
      </c>
      <c r="H82" s="38" t="s">
        <v>33</v>
      </c>
    </row>
    <row r="83" spans="1:8" x14ac:dyDescent="0.25">
      <c r="A83" s="22" t="s">
        <v>83</v>
      </c>
      <c r="B83" s="21">
        <v>2640</v>
      </c>
      <c r="C83" s="21">
        <v>244</v>
      </c>
      <c r="D83" s="21"/>
      <c r="E83" s="42">
        <v>3932566.34</v>
      </c>
      <c r="F83" s="38" t="s">
        <v>33</v>
      </c>
      <c r="G83" s="38" t="s">
        <v>33</v>
      </c>
      <c r="H83" s="38" t="s">
        <v>33</v>
      </c>
    </row>
    <row r="84" spans="1:8" x14ac:dyDescent="0.25">
      <c r="A84" s="22" t="s">
        <v>49</v>
      </c>
      <c r="B84" s="66"/>
      <c r="C84" s="66"/>
      <c r="D84" s="66"/>
      <c r="E84" s="67"/>
      <c r="F84" s="68" t="s">
        <v>33</v>
      </c>
      <c r="G84" s="68" t="s">
        <v>33</v>
      </c>
      <c r="H84" s="68" t="s">
        <v>33</v>
      </c>
    </row>
    <row r="85" spans="1:8" x14ac:dyDescent="0.25">
      <c r="A85" s="22" t="s">
        <v>84</v>
      </c>
      <c r="B85" s="66"/>
      <c r="C85" s="66"/>
      <c r="D85" s="66"/>
      <c r="E85" s="67"/>
      <c r="F85" s="69"/>
      <c r="G85" s="69"/>
      <c r="H85" s="69"/>
    </row>
    <row r="86" spans="1:8" x14ac:dyDescent="0.25">
      <c r="A86" s="22" t="s">
        <v>172</v>
      </c>
      <c r="B86" s="49">
        <v>2650</v>
      </c>
      <c r="C86" s="49">
        <v>247</v>
      </c>
      <c r="D86" s="49"/>
      <c r="E86" s="50">
        <v>1522500</v>
      </c>
      <c r="F86" s="51"/>
      <c r="G86" s="51"/>
      <c r="H86" s="51"/>
    </row>
    <row r="87" spans="1:8" ht="26.25" x14ac:dyDescent="0.25">
      <c r="A87" s="22" t="s">
        <v>85</v>
      </c>
      <c r="B87" s="21">
        <v>2700</v>
      </c>
      <c r="C87" s="21">
        <v>400</v>
      </c>
      <c r="D87" s="21"/>
      <c r="E87" s="42">
        <f>E88+E90</f>
        <v>0</v>
      </c>
      <c r="F87" s="38" t="s">
        <v>33</v>
      </c>
      <c r="G87" s="38" t="s">
        <v>33</v>
      </c>
      <c r="H87" s="38" t="s">
        <v>33</v>
      </c>
    </row>
    <row r="88" spans="1:8" x14ac:dyDescent="0.25">
      <c r="A88" s="22" t="s">
        <v>36</v>
      </c>
      <c r="B88" s="66">
        <v>2710</v>
      </c>
      <c r="C88" s="66">
        <v>406</v>
      </c>
      <c r="D88" s="66"/>
      <c r="E88" s="67"/>
      <c r="F88" s="68" t="s">
        <v>33</v>
      </c>
      <c r="G88" s="68" t="s">
        <v>33</v>
      </c>
      <c r="H88" s="68" t="s">
        <v>33</v>
      </c>
    </row>
    <row r="89" spans="1:8" ht="26.25" x14ac:dyDescent="0.25">
      <c r="A89" s="22" t="s">
        <v>86</v>
      </c>
      <c r="B89" s="66"/>
      <c r="C89" s="66"/>
      <c r="D89" s="66"/>
      <c r="E89" s="67"/>
      <c r="F89" s="69"/>
      <c r="G89" s="69"/>
      <c r="H89" s="69"/>
    </row>
    <row r="90" spans="1:8" ht="39" x14ac:dyDescent="0.25">
      <c r="A90" s="22" t="s">
        <v>87</v>
      </c>
      <c r="B90" s="21">
        <v>2720</v>
      </c>
      <c r="C90" s="21">
        <v>407</v>
      </c>
      <c r="D90" s="21"/>
      <c r="E90" s="42"/>
      <c r="F90" s="38" t="s">
        <v>33</v>
      </c>
      <c r="G90" s="38" t="s">
        <v>33</v>
      </c>
      <c r="H90" s="38" t="s">
        <v>33</v>
      </c>
    </row>
    <row r="91" spans="1:8" s="37" customFormat="1" ht="18" customHeight="1" x14ac:dyDescent="0.2">
      <c r="A91" s="35" t="s">
        <v>157</v>
      </c>
      <c r="B91" s="36">
        <v>3000</v>
      </c>
      <c r="C91" s="36">
        <v>100</v>
      </c>
      <c r="D91" s="36"/>
      <c r="E91" s="43">
        <f>E92+E94+E95</f>
        <v>0</v>
      </c>
      <c r="F91" s="36" t="s">
        <v>33</v>
      </c>
      <c r="G91" s="36" t="s">
        <v>33</v>
      </c>
      <c r="H91" s="36" t="s">
        <v>33</v>
      </c>
    </row>
    <row r="92" spans="1:8" x14ac:dyDescent="0.25">
      <c r="A92" s="22" t="s">
        <v>36</v>
      </c>
      <c r="B92" s="66">
        <v>3010</v>
      </c>
      <c r="C92" s="66"/>
      <c r="D92" s="66"/>
      <c r="E92" s="67"/>
      <c r="F92" s="68" t="s">
        <v>33</v>
      </c>
      <c r="G92" s="68" t="s">
        <v>33</v>
      </c>
      <c r="H92" s="68" t="s">
        <v>33</v>
      </c>
    </row>
    <row r="93" spans="1:8" ht="16.5" x14ac:dyDescent="0.25">
      <c r="A93" s="22" t="s">
        <v>88</v>
      </c>
      <c r="B93" s="66"/>
      <c r="C93" s="66"/>
      <c r="D93" s="66"/>
      <c r="E93" s="67"/>
      <c r="F93" s="69"/>
      <c r="G93" s="69"/>
      <c r="H93" s="69"/>
    </row>
    <row r="94" spans="1:8" ht="16.5" x14ac:dyDescent="0.25">
      <c r="A94" s="22" t="s">
        <v>89</v>
      </c>
      <c r="B94" s="21">
        <v>3020</v>
      </c>
      <c r="C94" s="21"/>
      <c r="D94" s="21"/>
      <c r="E94" s="42"/>
      <c r="F94" s="38" t="s">
        <v>33</v>
      </c>
      <c r="G94" s="38" t="s">
        <v>33</v>
      </c>
      <c r="H94" s="38" t="s">
        <v>33</v>
      </c>
    </row>
    <row r="95" spans="1:8" ht="16.5" x14ac:dyDescent="0.25">
      <c r="A95" s="22" t="s">
        <v>90</v>
      </c>
      <c r="B95" s="21">
        <v>3030</v>
      </c>
      <c r="C95" s="21"/>
      <c r="D95" s="21"/>
      <c r="E95" s="42"/>
      <c r="F95" s="38" t="s">
        <v>33</v>
      </c>
      <c r="G95" s="38" t="s">
        <v>33</v>
      </c>
      <c r="H95" s="38" t="s">
        <v>33</v>
      </c>
    </row>
    <row r="96" spans="1:8" s="37" customFormat="1" ht="18.75" customHeight="1" x14ac:dyDescent="0.2">
      <c r="A96" s="35" t="s">
        <v>158</v>
      </c>
      <c r="B96" s="36">
        <v>4000</v>
      </c>
      <c r="C96" s="36" t="s">
        <v>33</v>
      </c>
      <c r="D96" s="36"/>
      <c r="E96" s="43"/>
      <c r="F96" s="36" t="s">
        <v>33</v>
      </c>
      <c r="G96" s="36" t="s">
        <v>33</v>
      </c>
      <c r="H96" s="36" t="s">
        <v>33</v>
      </c>
    </row>
    <row r="97" spans="1:8" x14ac:dyDescent="0.25">
      <c r="A97" s="22" t="s">
        <v>49</v>
      </c>
      <c r="B97" s="66">
        <v>4010</v>
      </c>
      <c r="C97" s="66">
        <v>610</v>
      </c>
      <c r="D97" s="66"/>
      <c r="E97" s="67"/>
      <c r="F97" s="68" t="s">
        <v>33</v>
      </c>
      <c r="G97" s="68" t="s">
        <v>33</v>
      </c>
      <c r="H97" s="68" t="s">
        <v>33</v>
      </c>
    </row>
    <row r="98" spans="1:8" x14ac:dyDescent="0.25">
      <c r="A98" s="22" t="s">
        <v>91</v>
      </c>
      <c r="B98" s="66"/>
      <c r="C98" s="66"/>
      <c r="D98" s="66"/>
      <c r="E98" s="67"/>
      <c r="F98" s="69"/>
      <c r="G98" s="69"/>
      <c r="H98" s="69"/>
    </row>
    <row r="100" spans="1:8" ht="18" x14ac:dyDescent="0.25">
      <c r="A100" s="17"/>
    </row>
  </sheetData>
  <autoFilter ref="B1:B100"/>
  <mergeCells count="112">
    <mergeCell ref="G97:G98"/>
    <mergeCell ref="H97:H98"/>
    <mergeCell ref="A1:H1"/>
    <mergeCell ref="H88:H89"/>
    <mergeCell ref="B92:B93"/>
    <mergeCell ref="C92:C93"/>
    <mergeCell ref="D92:D93"/>
    <mergeCell ref="E92:E93"/>
    <mergeCell ref="F92:F93"/>
    <mergeCell ref="G92:G93"/>
    <mergeCell ref="H92:H93"/>
    <mergeCell ref="H79:H80"/>
    <mergeCell ref="B84:B85"/>
    <mergeCell ref="C84:C85"/>
    <mergeCell ref="D84:D85"/>
    <mergeCell ref="E84:E85"/>
    <mergeCell ref="F84:F85"/>
    <mergeCell ref="G84:G85"/>
    <mergeCell ref="H84:H85"/>
    <mergeCell ref="H64:H65"/>
    <mergeCell ref="B69:B70"/>
    <mergeCell ref="C69:C70"/>
    <mergeCell ref="D69:D70"/>
    <mergeCell ref="H69:H70"/>
    <mergeCell ref="H52:H53"/>
    <mergeCell ref="B55:B56"/>
    <mergeCell ref="C55:C56"/>
    <mergeCell ref="D55:D56"/>
    <mergeCell ref="E55:E56"/>
    <mergeCell ref="F55:F56"/>
    <mergeCell ref="G55:G56"/>
    <mergeCell ref="H55:H56"/>
    <mergeCell ref="B52:B53"/>
    <mergeCell ref="C52:C53"/>
    <mergeCell ref="D52:D53"/>
    <mergeCell ref="E52:E53"/>
    <mergeCell ref="F52:F53"/>
    <mergeCell ref="G52:G53"/>
    <mergeCell ref="H40:H41"/>
    <mergeCell ref="B45:B46"/>
    <mergeCell ref="C45:C46"/>
    <mergeCell ref="D45:D46"/>
    <mergeCell ref="E45:E46"/>
    <mergeCell ref="F45:F46"/>
    <mergeCell ref="G45:G46"/>
    <mergeCell ref="H45:H46"/>
    <mergeCell ref="H35:H36"/>
    <mergeCell ref="B38:B39"/>
    <mergeCell ref="C38:C39"/>
    <mergeCell ref="D38:D39"/>
    <mergeCell ref="E38:E39"/>
    <mergeCell ref="F38:F39"/>
    <mergeCell ref="G38:G39"/>
    <mergeCell ref="H38:H39"/>
    <mergeCell ref="B40:B41"/>
    <mergeCell ref="C40:C41"/>
    <mergeCell ref="D40:D41"/>
    <mergeCell ref="E40:E41"/>
    <mergeCell ref="F40:F41"/>
    <mergeCell ref="G40:G41"/>
    <mergeCell ref="B35:B36"/>
    <mergeCell ref="C35:C36"/>
    <mergeCell ref="H10:H11"/>
    <mergeCell ref="B15:B16"/>
    <mergeCell ref="C15:C16"/>
    <mergeCell ref="D15:D16"/>
    <mergeCell ref="E15:E16"/>
    <mergeCell ref="F15:F16"/>
    <mergeCell ref="G15:G16"/>
    <mergeCell ref="H15:H16"/>
    <mergeCell ref="A3:A5"/>
    <mergeCell ref="B3:B5"/>
    <mergeCell ref="C3:C5"/>
    <mergeCell ref="D3:D5"/>
    <mergeCell ref="E3:H3"/>
    <mergeCell ref="H4:H5"/>
    <mergeCell ref="B10:B11"/>
    <mergeCell ref="C10:C11"/>
    <mergeCell ref="D10:D11"/>
    <mergeCell ref="B97:B98"/>
    <mergeCell ref="C97:C98"/>
    <mergeCell ref="D97:D98"/>
    <mergeCell ref="E97:E98"/>
    <mergeCell ref="B88:B89"/>
    <mergeCell ref="C88:C89"/>
    <mergeCell ref="D88:D89"/>
    <mergeCell ref="E88:E89"/>
    <mergeCell ref="F88:F89"/>
    <mergeCell ref="F97:F98"/>
    <mergeCell ref="D35:D36"/>
    <mergeCell ref="E35:E36"/>
    <mergeCell ref="F35:F36"/>
    <mergeCell ref="G35:G36"/>
    <mergeCell ref="E10:E11"/>
    <mergeCell ref="F10:F11"/>
    <mergeCell ref="G10:G11"/>
    <mergeCell ref="G88:G89"/>
    <mergeCell ref="B79:B80"/>
    <mergeCell ref="C79:C80"/>
    <mergeCell ref="D79:D80"/>
    <mergeCell ref="E79:E80"/>
    <mergeCell ref="F79:F80"/>
    <mergeCell ref="G79:G80"/>
    <mergeCell ref="B64:B65"/>
    <mergeCell ref="C64:C65"/>
    <mergeCell ref="D64:D65"/>
    <mergeCell ref="E64:E65"/>
    <mergeCell ref="F64:F65"/>
    <mergeCell ref="G64:G65"/>
    <mergeCell ref="E69:E70"/>
    <mergeCell ref="F69:F70"/>
    <mergeCell ref="G69:G70"/>
  </mergeCells>
  <printOptions horizontalCentered="1"/>
  <pageMargins left="0" right="0" top="0.39370078740157483" bottom="0.39370078740157483" header="0.31496062992125984" footer="0.31496062992125984"/>
  <pageSetup paperSize="9" orientation="landscape"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workbookViewId="0">
      <selection activeCell="F49" sqref="F49"/>
    </sheetView>
  </sheetViews>
  <sheetFormatPr defaultRowHeight="15" x14ac:dyDescent="0.25"/>
  <cols>
    <col min="1" max="1" width="7.5703125" style="5" customWidth="1"/>
    <col min="2" max="2" width="72.140625" style="5" customWidth="1"/>
    <col min="3" max="3" width="11.140625" style="5" customWidth="1"/>
    <col min="4" max="4" width="8.140625" style="5" customWidth="1"/>
    <col min="5" max="5" width="18" style="5" customWidth="1"/>
    <col min="6" max="6" width="13.7109375" style="5" customWidth="1"/>
    <col min="7" max="7" width="12.5703125" style="5" customWidth="1"/>
    <col min="8" max="8" width="13.7109375" style="5" customWidth="1"/>
    <col min="9" max="16384" width="9.140625" style="5"/>
  </cols>
  <sheetData>
    <row r="1" spans="1:8" ht="18.75" x14ac:dyDescent="0.3">
      <c r="A1" s="57" t="s">
        <v>117</v>
      </c>
      <c r="B1" s="57"/>
      <c r="C1" s="57"/>
      <c r="D1" s="57"/>
      <c r="E1" s="57"/>
      <c r="F1" s="57"/>
      <c r="G1" s="57"/>
      <c r="H1" s="57"/>
    </row>
    <row r="3" spans="1:8" s="26" customFormat="1" x14ac:dyDescent="0.25">
      <c r="A3" s="70" t="s">
        <v>118</v>
      </c>
      <c r="B3" s="70" t="s">
        <v>24</v>
      </c>
      <c r="C3" s="70" t="s">
        <v>120</v>
      </c>
      <c r="D3" s="70" t="s">
        <v>121</v>
      </c>
      <c r="E3" s="70" t="s">
        <v>27</v>
      </c>
      <c r="F3" s="70"/>
      <c r="G3" s="70"/>
      <c r="H3" s="70"/>
    </row>
    <row r="4" spans="1:8" s="26" customFormat="1" ht="22.5" customHeight="1" x14ac:dyDescent="0.25">
      <c r="A4" s="70"/>
      <c r="B4" s="70"/>
      <c r="C4" s="70"/>
      <c r="D4" s="70"/>
      <c r="E4" s="41" t="s">
        <v>159</v>
      </c>
      <c r="F4" s="41" t="s">
        <v>160</v>
      </c>
      <c r="G4" s="41" t="s">
        <v>167</v>
      </c>
      <c r="H4" s="70" t="s">
        <v>28</v>
      </c>
    </row>
    <row r="5" spans="1:8" s="26" customFormat="1" ht="40.5" customHeight="1" x14ac:dyDescent="0.25">
      <c r="A5" s="70"/>
      <c r="B5" s="70"/>
      <c r="C5" s="70"/>
      <c r="D5" s="70"/>
      <c r="E5" s="18" t="s">
        <v>29</v>
      </c>
      <c r="F5" s="18" t="s">
        <v>30</v>
      </c>
      <c r="G5" s="18" t="s">
        <v>31</v>
      </c>
      <c r="H5" s="70"/>
    </row>
    <row r="6" spans="1:8" x14ac:dyDescent="0.25">
      <c r="A6" s="21">
        <v>1</v>
      </c>
      <c r="B6" s="20">
        <v>2</v>
      </c>
      <c r="C6" s="21">
        <v>3</v>
      </c>
      <c r="D6" s="21">
        <v>4</v>
      </c>
      <c r="E6" s="21">
        <v>5</v>
      </c>
      <c r="F6" s="21">
        <v>6</v>
      </c>
      <c r="G6" s="21">
        <v>7</v>
      </c>
      <c r="H6" s="21">
        <v>8</v>
      </c>
    </row>
    <row r="7" spans="1:8" s="37" customFormat="1" ht="15.75" x14ac:dyDescent="0.2">
      <c r="A7" s="45">
        <v>1</v>
      </c>
      <c r="B7" s="46" t="s">
        <v>163</v>
      </c>
      <c r="C7" s="47">
        <v>26000</v>
      </c>
      <c r="D7" s="36" t="s">
        <v>33</v>
      </c>
      <c r="E7" s="43">
        <f>E9+E10+E11+E15</f>
        <v>3952566.24</v>
      </c>
      <c r="F7" s="36" t="s">
        <v>33</v>
      </c>
      <c r="G7" s="36" t="s">
        <v>33</v>
      </c>
      <c r="H7" s="36" t="s">
        <v>33</v>
      </c>
    </row>
    <row r="8" spans="1:8" x14ac:dyDescent="0.25">
      <c r="A8" s="27"/>
      <c r="B8" s="28" t="s">
        <v>36</v>
      </c>
      <c r="C8" s="18"/>
      <c r="D8" s="21"/>
      <c r="E8" s="42"/>
      <c r="F8" s="38"/>
      <c r="G8" s="38"/>
      <c r="H8" s="38"/>
    </row>
    <row r="9" spans="1:8" ht="79.5" x14ac:dyDescent="0.25">
      <c r="A9" s="27" t="s">
        <v>119</v>
      </c>
      <c r="B9" s="29" t="s">
        <v>93</v>
      </c>
      <c r="C9" s="18">
        <v>26100</v>
      </c>
      <c r="D9" s="24" t="s">
        <v>33</v>
      </c>
      <c r="E9" s="42"/>
      <c r="F9" s="39" t="s">
        <v>33</v>
      </c>
      <c r="G9" s="39" t="s">
        <v>33</v>
      </c>
      <c r="H9" s="39" t="s">
        <v>33</v>
      </c>
    </row>
    <row r="10" spans="1:8" ht="41.25" x14ac:dyDescent="0.25">
      <c r="A10" s="27" t="s">
        <v>122</v>
      </c>
      <c r="B10" s="29" t="s">
        <v>94</v>
      </c>
      <c r="C10" s="18">
        <v>26200</v>
      </c>
      <c r="D10" s="24" t="s">
        <v>33</v>
      </c>
      <c r="E10" s="42"/>
      <c r="F10" s="39" t="s">
        <v>33</v>
      </c>
      <c r="G10" s="39" t="s">
        <v>33</v>
      </c>
      <c r="H10" s="39" t="s">
        <v>33</v>
      </c>
    </row>
    <row r="11" spans="1:8" ht="28.5" x14ac:dyDescent="0.25">
      <c r="A11" s="27" t="s">
        <v>123</v>
      </c>
      <c r="B11" s="29" t="s">
        <v>95</v>
      </c>
      <c r="C11" s="18">
        <v>26300</v>
      </c>
      <c r="D11" s="24" t="s">
        <v>33</v>
      </c>
      <c r="E11" s="42">
        <v>997632.78</v>
      </c>
      <c r="F11" s="39" t="s">
        <v>33</v>
      </c>
      <c r="G11" s="39" t="s">
        <v>33</v>
      </c>
      <c r="H11" s="39" t="s">
        <v>33</v>
      </c>
    </row>
    <row r="12" spans="1:8" ht="25.5" x14ac:dyDescent="0.25">
      <c r="A12" s="53" t="s">
        <v>173</v>
      </c>
      <c r="B12" s="29" t="s">
        <v>175</v>
      </c>
      <c r="C12" s="52">
        <v>26310</v>
      </c>
      <c r="D12" s="54"/>
      <c r="E12" s="50">
        <v>997623.78</v>
      </c>
      <c r="F12" s="54"/>
      <c r="G12" s="54"/>
      <c r="H12" s="54"/>
    </row>
    <row r="13" spans="1:8" ht="26.25" customHeight="1" x14ac:dyDescent="0.25">
      <c r="A13" s="53"/>
      <c r="B13" s="29" t="s">
        <v>176</v>
      </c>
      <c r="C13" s="52" t="s">
        <v>177</v>
      </c>
      <c r="D13" s="54"/>
      <c r="E13" s="50"/>
      <c r="F13" s="54"/>
      <c r="G13" s="54"/>
      <c r="H13" s="54"/>
    </row>
    <row r="14" spans="1:8" x14ac:dyDescent="0.25">
      <c r="A14" s="53" t="s">
        <v>178</v>
      </c>
      <c r="B14" s="29" t="s">
        <v>112</v>
      </c>
      <c r="C14" s="52">
        <v>26320</v>
      </c>
      <c r="D14" s="54"/>
      <c r="E14" s="50"/>
      <c r="F14" s="54"/>
      <c r="G14" s="54"/>
      <c r="H14" s="54"/>
    </row>
    <row r="15" spans="1:8" ht="41.25" x14ac:dyDescent="0.25">
      <c r="A15" s="27" t="s">
        <v>124</v>
      </c>
      <c r="B15" s="29" t="s">
        <v>96</v>
      </c>
      <c r="C15" s="18">
        <v>26400</v>
      </c>
      <c r="D15" s="24" t="s">
        <v>33</v>
      </c>
      <c r="E15" s="42">
        <f>E16+E21+E26+E28+E32</f>
        <v>2954933.46</v>
      </c>
      <c r="F15" s="39" t="s">
        <v>33</v>
      </c>
      <c r="G15" s="39" t="s">
        <v>33</v>
      </c>
      <c r="H15" s="39" t="s">
        <v>33</v>
      </c>
    </row>
    <row r="16" spans="1:8" x14ac:dyDescent="0.25">
      <c r="A16" s="72" t="s">
        <v>125</v>
      </c>
      <c r="B16" s="29" t="s">
        <v>36</v>
      </c>
      <c r="C16" s="70">
        <v>26410</v>
      </c>
      <c r="D16" s="73" t="s">
        <v>33</v>
      </c>
      <c r="E16" s="67">
        <f>E18+E20</f>
        <v>2862670.12</v>
      </c>
      <c r="F16" s="73" t="s">
        <v>33</v>
      </c>
      <c r="G16" s="73" t="s">
        <v>33</v>
      </c>
      <c r="H16" s="73" t="s">
        <v>33</v>
      </c>
    </row>
    <row r="17" spans="1:8" ht="25.5" x14ac:dyDescent="0.25">
      <c r="A17" s="72"/>
      <c r="B17" s="29" t="s">
        <v>97</v>
      </c>
      <c r="C17" s="70"/>
      <c r="D17" s="73"/>
      <c r="E17" s="67"/>
      <c r="F17" s="73"/>
      <c r="G17" s="73"/>
      <c r="H17" s="73"/>
    </row>
    <row r="18" spans="1:8" x14ac:dyDescent="0.25">
      <c r="A18" s="72" t="s">
        <v>98</v>
      </c>
      <c r="B18" s="29" t="s">
        <v>36</v>
      </c>
      <c r="C18" s="70">
        <v>26411</v>
      </c>
      <c r="D18" s="73" t="s">
        <v>33</v>
      </c>
      <c r="E18" s="67">
        <v>2862670.12</v>
      </c>
      <c r="F18" s="73" t="s">
        <v>33</v>
      </c>
      <c r="G18" s="73" t="s">
        <v>33</v>
      </c>
      <c r="H18" s="73" t="s">
        <v>33</v>
      </c>
    </row>
    <row r="19" spans="1:8" x14ac:dyDescent="0.25">
      <c r="A19" s="72"/>
      <c r="B19" s="29" t="s">
        <v>99</v>
      </c>
      <c r="C19" s="70"/>
      <c r="D19" s="73"/>
      <c r="E19" s="67"/>
      <c r="F19" s="73"/>
      <c r="G19" s="73"/>
      <c r="H19" s="73"/>
    </row>
    <row r="20" spans="1:8" ht="15.75" x14ac:dyDescent="0.25">
      <c r="A20" s="27" t="s">
        <v>100</v>
      </c>
      <c r="B20" s="29" t="s">
        <v>101</v>
      </c>
      <c r="C20" s="18">
        <v>26412</v>
      </c>
      <c r="D20" s="24" t="s">
        <v>33</v>
      </c>
      <c r="E20" s="42"/>
      <c r="F20" s="39" t="s">
        <v>33</v>
      </c>
      <c r="G20" s="39" t="s">
        <v>33</v>
      </c>
      <c r="H20" s="39" t="s">
        <v>33</v>
      </c>
    </row>
    <row r="21" spans="1:8" ht="25.5" x14ac:dyDescent="0.25">
      <c r="A21" s="27" t="s">
        <v>126</v>
      </c>
      <c r="B21" s="29" t="s">
        <v>102</v>
      </c>
      <c r="C21" s="18">
        <v>26420</v>
      </c>
      <c r="D21" s="24" t="s">
        <v>33</v>
      </c>
      <c r="E21" s="42">
        <f>E22+E25</f>
        <v>0</v>
      </c>
      <c r="F21" s="39" t="s">
        <v>33</v>
      </c>
      <c r="G21" s="39" t="s">
        <v>33</v>
      </c>
      <c r="H21" s="39" t="s">
        <v>33</v>
      </c>
    </row>
    <row r="22" spans="1:8" x14ac:dyDescent="0.25">
      <c r="A22" s="72" t="s">
        <v>103</v>
      </c>
      <c r="B22" s="29" t="s">
        <v>36</v>
      </c>
      <c r="C22" s="70">
        <v>26421</v>
      </c>
      <c r="D22" s="73" t="s">
        <v>33</v>
      </c>
      <c r="E22" s="67"/>
      <c r="F22" s="73" t="s">
        <v>33</v>
      </c>
      <c r="G22" s="73" t="s">
        <v>33</v>
      </c>
      <c r="H22" s="73" t="s">
        <v>33</v>
      </c>
    </row>
    <row r="23" spans="1:8" x14ac:dyDescent="0.25">
      <c r="A23" s="72"/>
      <c r="B23" s="29" t="s">
        <v>99</v>
      </c>
      <c r="C23" s="70"/>
      <c r="D23" s="73"/>
      <c r="E23" s="67"/>
      <c r="F23" s="73"/>
      <c r="G23" s="73"/>
      <c r="H23" s="73"/>
    </row>
    <row r="24" spans="1:8" ht="25.5" customHeight="1" x14ac:dyDescent="0.25">
      <c r="A24" s="53"/>
      <c r="B24" s="29" t="s">
        <v>176</v>
      </c>
      <c r="C24" s="52" t="s">
        <v>179</v>
      </c>
      <c r="D24" s="54"/>
      <c r="E24" s="50"/>
      <c r="F24" s="54"/>
      <c r="G24" s="54"/>
      <c r="H24" s="54"/>
    </row>
    <row r="25" spans="1:8" ht="15.75" x14ac:dyDescent="0.25">
      <c r="A25" s="27" t="s">
        <v>104</v>
      </c>
      <c r="B25" s="29" t="s">
        <v>101</v>
      </c>
      <c r="C25" s="18">
        <v>26422</v>
      </c>
      <c r="D25" s="24" t="s">
        <v>33</v>
      </c>
      <c r="E25" s="42"/>
      <c r="F25" s="39" t="s">
        <v>33</v>
      </c>
      <c r="G25" s="39" t="s">
        <v>33</v>
      </c>
      <c r="H25" s="39" t="s">
        <v>33</v>
      </c>
    </row>
    <row r="26" spans="1:8" ht="15.75" x14ac:dyDescent="0.25">
      <c r="A26" s="27" t="s">
        <v>127</v>
      </c>
      <c r="B26" s="29" t="s">
        <v>105</v>
      </c>
      <c r="C26" s="18">
        <v>26430</v>
      </c>
      <c r="D26" s="24" t="s">
        <v>33</v>
      </c>
      <c r="E26" s="42"/>
      <c r="F26" s="39" t="s">
        <v>33</v>
      </c>
      <c r="G26" s="39" t="s">
        <v>33</v>
      </c>
      <c r="H26" s="39" t="s">
        <v>33</v>
      </c>
    </row>
    <row r="27" spans="1:8" ht="26.25" customHeight="1" x14ac:dyDescent="0.25">
      <c r="A27" s="53"/>
      <c r="B27" s="29" t="s">
        <v>176</v>
      </c>
      <c r="C27" s="52" t="s">
        <v>180</v>
      </c>
      <c r="D27" s="54"/>
      <c r="E27" s="50"/>
      <c r="F27" s="54"/>
      <c r="G27" s="54"/>
      <c r="H27" s="54"/>
    </row>
    <row r="28" spans="1:8" x14ac:dyDescent="0.25">
      <c r="A28" s="27" t="s">
        <v>128</v>
      </c>
      <c r="B28" s="29" t="s">
        <v>106</v>
      </c>
      <c r="C28" s="18">
        <v>26440</v>
      </c>
      <c r="D28" s="24" t="s">
        <v>33</v>
      </c>
      <c r="E28" s="42">
        <f>E29+E31</f>
        <v>0</v>
      </c>
      <c r="F28" s="39" t="s">
        <v>33</v>
      </c>
      <c r="G28" s="39" t="s">
        <v>33</v>
      </c>
      <c r="H28" s="39" t="s">
        <v>33</v>
      </c>
    </row>
    <row r="29" spans="1:8" x14ac:dyDescent="0.25">
      <c r="A29" s="72" t="s">
        <v>107</v>
      </c>
      <c r="B29" s="29" t="s">
        <v>36</v>
      </c>
      <c r="C29" s="70">
        <v>26441</v>
      </c>
      <c r="D29" s="73" t="s">
        <v>33</v>
      </c>
      <c r="E29" s="67"/>
      <c r="F29" s="73" t="s">
        <v>33</v>
      </c>
      <c r="G29" s="73" t="s">
        <v>33</v>
      </c>
      <c r="H29" s="73" t="s">
        <v>33</v>
      </c>
    </row>
    <row r="30" spans="1:8" x14ac:dyDescent="0.25">
      <c r="A30" s="72"/>
      <c r="B30" s="29" t="s">
        <v>99</v>
      </c>
      <c r="C30" s="70"/>
      <c r="D30" s="73"/>
      <c r="E30" s="67"/>
      <c r="F30" s="73"/>
      <c r="G30" s="73"/>
      <c r="H30" s="73"/>
    </row>
    <row r="31" spans="1:8" ht="16.5" customHeight="1" x14ac:dyDescent="0.25">
      <c r="A31" s="27" t="s">
        <v>108</v>
      </c>
      <c r="B31" s="29" t="s">
        <v>101</v>
      </c>
      <c r="C31" s="18">
        <v>26442</v>
      </c>
      <c r="D31" s="24" t="s">
        <v>33</v>
      </c>
      <c r="E31" s="42"/>
      <c r="F31" s="39" t="s">
        <v>33</v>
      </c>
      <c r="G31" s="39" t="s">
        <v>33</v>
      </c>
      <c r="H31" s="39" t="s">
        <v>33</v>
      </c>
    </row>
    <row r="32" spans="1:8" x14ac:dyDescent="0.25">
      <c r="A32" s="27" t="s">
        <v>129</v>
      </c>
      <c r="B32" s="29" t="s">
        <v>109</v>
      </c>
      <c r="C32" s="18">
        <v>26450</v>
      </c>
      <c r="D32" s="24" t="s">
        <v>33</v>
      </c>
      <c r="E32" s="42">
        <f>E33+E36</f>
        <v>92263.34</v>
      </c>
      <c r="F32" s="39" t="s">
        <v>33</v>
      </c>
      <c r="G32" s="39" t="s">
        <v>33</v>
      </c>
      <c r="H32" s="39" t="s">
        <v>33</v>
      </c>
    </row>
    <row r="33" spans="1:8" x14ac:dyDescent="0.25">
      <c r="A33" s="72" t="s">
        <v>110</v>
      </c>
      <c r="B33" s="29" t="s">
        <v>36</v>
      </c>
      <c r="C33" s="70">
        <v>26451</v>
      </c>
      <c r="D33" s="73" t="s">
        <v>33</v>
      </c>
      <c r="E33" s="67"/>
      <c r="F33" s="73" t="s">
        <v>33</v>
      </c>
      <c r="G33" s="73" t="s">
        <v>33</v>
      </c>
      <c r="H33" s="73" t="s">
        <v>33</v>
      </c>
    </row>
    <row r="34" spans="1:8" x14ac:dyDescent="0.25">
      <c r="A34" s="72"/>
      <c r="B34" s="29" t="s">
        <v>99</v>
      </c>
      <c r="C34" s="70"/>
      <c r="D34" s="73"/>
      <c r="E34" s="67"/>
      <c r="F34" s="73"/>
      <c r="G34" s="73"/>
      <c r="H34" s="73"/>
    </row>
    <row r="35" spans="1:8" ht="24.75" customHeight="1" x14ac:dyDescent="0.25">
      <c r="A35" s="53"/>
      <c r="B35" s="29" t="s">
        <v>176</v>
      </c>
      <c r="C35" s="52" t="s">
        <v>181</v>
      </c>
      <c r="D35" s="54"/>
      <c r="E35" s="50"/>
      <c r="F35" s="54"/>
      <c r="G35" s="54"/>
      <c r="H35" s="54"/>
    </row>
    <row r="36" spans="1:8" x14ac:dyDescent="0.25">
      <c r="A36" s="27" t="s">
        <v>111</v>
      </c>
      <c r="B36" s="29" t="s">
        <v>112</v>
      </c>
      <c r="C36" s="18">
        <v>26452</v>
      </c>
      <c r="D36" s="24" t="s">
        <v>33</v>
      </c>
      <c r="E36" s="42">
        <v>92263.34</v>
      </c>
      <c r="F36" s="39" t="s">
        <v>33</v>
      </c>
      <c r="G36" s="39" t="s">
        <v>33</v>
      </c>
      <c r="H36" s="39" t="s">
        <v>33</v>
      </c>
    </row>
    <row r="37" spans="1:8" s="37" customFormat="1" ht="41.25" x14ac:dyDescent="0.2">
      <c r="A37" s="45">
        <v>2</v>
      </c>
      <c r="B37" s="48" t="s">
        <v>164</v>
      </c>
      <c r="C37" s="47">
        <v>26500</v>
      </c>
      <c r="D37" s="36" t="s">
        <v>33</v>
      </c>
      <c r="E37" s="43">
        <f>E18+E22+E29+E33</f>
        <v>2862670.12</v>
      </c>
      <c r="F37" s="36" t="s">
        <v>33</v>
      </c>
      <c r="G37" s="36" t="s">
        <v>33</v>
      </c>
      <c r="H37" s="36" t="s">
        <v>33</v>
      </c>
    </row>
    <row r="38" spans="1:8" x14ac:dyDescent="0.25">
      <c r="A38" s="27"/>
      <c r="B38" s="29" t="s">
        <v>113</v>
      </c>
      <c r="C38" s="18"/>
      <c r="D38" s="21"/>
      <c r="E38" s="42"/>
      <c r="F38" s="38"/>
      <c r="G38" s="38"/>
      <c r="H38" s="38"/>
    </row>
    <row r="39" spans="1:8" x14ac:dyDescent="0.25">
      <c r="A39" s="27"/>
      <c r="B39" s="29" t="s">
        <v>84</v>
      </c>
      <c r="C39" s="18">
        <v>26510</v>
      </c>
      <c r="D39" s="21"/>
      <c r="E39" s="42"/>
      <c r="F39" s="38"/>
      <c r="G39" s="38"/>
      <c r="H39" s="38"/>
    </row>
    <row r="40" spans="1:8" s="37" customFormat="1" ht="38.25" x14ac:dyDescent="0.2">
      <c r="A40" s="45">
        <v>3</v>
      </c>
      <c r="B40" s="48" t="s">
        <v>114</v>
      </c>
      <c r="C40" s="47">
        <v>26600</v>
      </c>
      <c r="D40" s="36" t="s">
        <v>33</v>
      </c>
      <c r="E40" s="43">
        <f>E20+E25+E31+E36</f>
        <v>92263.34</v>
      </c>
      <c r="F40" s="36" t="s">
        <v>33</v>
      </c>
      <c r="G40" s="36" t="s">
        <v>33</v>
      </c>
      <c r="H40" s="36" t="s">
        <v>33</v>
      </c>
    </row>
    <row r="41" spans="1:8" x14ac:dyDescent="0.25">
      <c r="A41" s="27"/>
      <c r="B41" s="29" t="s">
        <v>113</v>
      </c>
      <c r="C41" s="18"/>
      <c r="D41" s="21"/>
      <c r="E41" s="42"/>
      <c r="F41" s="38"/>
      <c r="G41" s="38"/>
      <c r="H41" s="38"/>
    </row>
    <row r="42" spans="1:8" x14ac:dyDescent="0.25">
      <c r="A42" s="27"/>
      <c r="B42" s="29" t="s">
        <v>84</v>
      </c>
      <c r="C42" s="18">
        <v>26610</v>
      </c>
      <c r="D42" s="21"/>
      <c r="E42" s="42"/>
      <c r="F42" s="38"/>
      <c r="G42" s="38"/>
      <c r="H42" s="38"/>
    </row>
    <row r="44" spans="1:8" ht="18" x14ac:dyDescent="0.25">
      <c r="A44" s="17"/>
    </row>
    <row r="45" spans="1:8" x14ac:dyDescent="0.25">
      <c r="A45" s="12" t="s">
        <v>182</v>
      </c>
      <c r="B45" s="12"/>
      <c r="C45" s="12"/>
      <c r="D45" s="12"/>
      <c r="E45" s="12"/>
      <c r="F45" s="12"/>
      <c r="H45" s="12">
        <v>83854435324</v>
      </c>
    </row>
    <row r="46" spans="1:8" x14ac:dyDescent="0.25">
      <c r="B46" s="30" t="s">
        <v>115</v>
      </c>
      <c r="C46" s="74" t="s">
        <v>5</v>
      </c>
      <c r="D46" s="74"/>
      <c r="E46" s="74" t="s">
        <v>116</v>
      </c>
      <c r="F46" s="74"/>
      <c r="G46" s="31"/>
      <c r="H46" s="30" t="s">
        <v>130</v>
      </c>
    </row>
    <row r="47" spans="1:8" ht="18" x14ac:dyDescent="0.25">
      <c r="A47" s="17"/>
    </row>
    <row r="50" spans="1:1" x14ac:dyDescent="0.25">
      <c r="A50" s="11"/>
    </row>
    <row r="53" spans="1:1" ht="18" x14ac:dyDescent="0.25">
      <c r="A53" s="17"/>
    </row>
  </sheetData>
  <mergeCells count="44">
    <mergeCell ref="A1:H1"/>
    <mergeCell ref="A3:A5"/>
    <mergeCell ref="C3:C5"/>
    <mergeCell ref="D3:D5"/>
    <mergeCell ref="E46:F46"/>
    <mergeCell ref="C46:D46"/>
    <mergeCell ref="H29:H30"/>
    <mergeCell ref="A33:A34"/>
    <mergeCell ref="C33:C34"/>
    <mergeCell ref="D33:D34"/>
    <mergeCell ref="E33:E34"/>
    <mergeCell ref="F33:F34"/>
    <mergeCell ref="G33:G34"/>
    <mergeCell ref="H33:H34"/>
    <mergeCell ref="A29:A30"/>
    <mergeCell ref="C29:C30"/>
    <mergeCell ref="D29:D30"/>
    <mergeCell ref="E29:E30"/>
    <mergeCell ref="F29:F30"/>
    <mergeCell ref="G29:G30"/>
    <mergeCell ref="H18:H19"/>
    <mergeCell ref="G22:G23"/>
    <mergeCell ref="H22:H23"/>
    <mergeCell ref="G18:G19"/>
    <mergeCell ref="A22:A23"/>
    <mergeCell ref="C22:C23"/>
    <mergeCell ref="D22:D23"/>
    <mergeCell ref="E22:E23"/>
    <mergeCell ref="F22:F23"/>
    <mergeCell ref="A18:A19"/>
    <mergeCell ref="C18:C19"/>
    <mergeCell ref="D18:D19"/>
    <mergeCell ref="E18:E19"/>
    <mergeCell ref="F18:F19"/>
    <mergeCell ref="B3:B5"/>
    <mergeCell ref="E3:H3"/>
    <mergeCell ref="H4:H5"/>
    <mergeCell ref="A16:A17"/>
    <mergeCell ref="C16:C17"/>
    <mergeCell ref="D16:D17"/>
    <mergeCell ref="E16:E17"/>
    <mergeCell ref="F16:F17"/>
    <mergeCell ref="G16:G17"/>
    <mergeCell ref="H16:H17"/>
  </mergeCells>
  <pageMargins left="0.7" right="0.7" top="0.75" bottom="0.75" header="0.3" footer="0.3"/>
  <pageSetup paperSize="9" orientation="portrait"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4"/>
  <sheetViews>
    <sheetView topLeftCell="A25" workbookViewId="0">
      <selection activeCell="A37" sqref="A37"/>
    </sheetView>
  </sheetViews>
  <sheetFormatPr defaultRowHeight="15" x14ac:dyDescent="0.25"/>
  <cols>
    <col min="1" max="1" width="134.85546875" style="5" customWidth="1"/>
    <col min="2" max="28" width="194.85546875" style="5" customWidth="1"/>
    <col min="29" max="16384" width="9.140625" style="5"/>
  </cols>
  <sheetData>
    <row r="1" spans="1:1" x14ac:dyDescent="0.25">
      <c r="A1" s="34" t="s">
        <v>152</v>
      </c>
    </row>
    <row r="2" spans="1:1" ht="18" x14ac:dyDescent="0.25">
      <c r="A2" s="32" t="s">
        <v>136</v>
      </c>
    </row>
    <row r="4" spans="1:1" ht="18" x14ac:dyDescent="0.25">
      <c r="A4" s="32" t="s">
        <v>137</v>
      </c>
    </row>
    <row r="6" spans="1:1" ht="18" x14ac:dyDescent="0.25">
      <c r="A6" s="32" t="s">
        <v>138</v>
      </c>
    </row>
    <row r="8" spans="1:1" x14ac:dyDescent="0.25">
      <c r="A8" s="33" t="s">
        <v>131</v>
      </c>
    </row>
    <row r="10" spans="1:1" ht="30" x14ac:dyDescent="0.25">
      <c r="A10" s="33" t="s">
        <v>132</v>
      </c>
    </row>
    <row r="12" spans="1:1" x14ac:dyDescent="0.25">
      <c r="A12" s="33" t="s">
        <v>133</v>
      </c>
    </row>
    <row r="14" spans="1:1" ht="45" x14ac:dyDescent="0.25">
      <c r="A14" s="33" t="s">
        <v>134</v>
      </c>
    </row>
    <row r="16" spans="1:1" ht="30" x14ac:dyDescent="0.25">
      <c r="A16" s="33" t="s">
        <v>135</v>
      </c>
    </row>
    <row r="18" spans="1:1" ht="48" x14ac:dyDescent="0.25">
      <c r="A18" s="32" t="s">
        <v>139</v>
      </c>
    </row>
    <row r="20" spans="1:1" ht="18" x14ac:dyDescent="0.25">
      <c r="A20" s="32" t="s">
        <v>140</v>
      </c>
    </row>
    <row r="22" spans="1:1" ht="63" x14ac:dyDescent="0.25">
      <c r="A22" s="32" t="s">
        <v>141</v>
      </c>
    </row>
    <row r="24" spans="1:1" ht="33" x14ac:dyDescent="0.25">
      <c r="A24" s="32" t="s">
        <v>142</v>
      </c>
    </row>
    <row r="26" spans="1:1" ht="18" x14ac:dyDescent="0.25">
      <c r="A26" s="32" t="s">
        <v>143</v>
      </c>
    </row>
    <row r="28" spans="1:1" ht="63" x14ac:dyDescent="0.25">
      <c r="A28" s="32" t="s">
        <v>144</v>
      </c>
    </row>
    <row r="30" spans="1:1" ht="33" x14ac:dyDescent="0.25">
      <c r="A30" s="32" t="s">
        <v>145</v>
      </c>
    </row>
    <row r="32" spans="1:1" ht="138" x14ac:dyDescent="0.25">
      <c r="A32" s="56" t="s">
        <v>174</v>
      </c>
    </row>
    <row r="34" spans="1:1" ht="108" x14ac:dyDescent="0.25">
      <c r="A34" s="32" t="s">
        <v>146</v>
      </c>
    </row>
    <row r="36" spans="1:1" ht="33" x14ac:dyDescent="0.25">
      <c r="A36" s="32" t="s">
        <v>147</v>
      </c>
    </row>
    <row r="38" spans="1:1" ht="33" x14ac:dyDescent="0.25">
      <c r="A38" s="32" t="s">
        <v>148</v>
      </c>
    </row>
    <row r="40" spans="1:1" ht="18" x14ac:dyDescent="0.25">
      <c r="A40" s="32" t="s">
        <v>149</v>
      </c>
    </row>
    <row r="42" spans="1:1" ht="18" x14ac:dyDescent="0.25">
      <c r="A42" s="32" t="s">
        <v>150</v>
      </c>
    </row>
    <row r="44" spans="1:1" ht="48" x14ac:dyDescent="0.25">
      <c r="A44" s="32" t="s">
        <v>151</v>
      </c>
    </row>
  </sheetData>
  <pageMargins left="0.11811023622047245" right="0.11811023622047245" top="0.55118110236220474" bottom="0.55118110236220474" header="0.31496062992125984" footer="0.31496062992125984"/>
  <pageSetup paperSize="9" fitToHeight="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vt:lpstr>
      <vt:lpstr>разд.1</vt:lpstr>
      <vt:lpstr>разд.2</vt:lpstr>
      <vt:lpstr>ПРИМЕЧАНИЯ</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2021-02-01T04:59:51Z</dcterms:modified>
</cp:coreProperties>
</file>